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М (2)" sheetId="1" state="visible" r:id="rId1"/>
    <sheet name="ВМ (3)" sheetId="2" state="visible" r:id="rId2"/>
  </sheets>
  <definedNames>
    <definedName name="_xlnm._FilterDatabase" localSheetId="0" hidden="1">#REF!</definedName>
    <definedName name="Print_Titles" localSheetId="0">'ВМ (2)'!$11:$11</definedName>
    <definedName name="_xlnm.Print_Area" localSheetId="0">'ВМ (2)'!$A$1:$E$111</definedName>
    <definedName name="_xlnm._FilterDatabase" localSheetId="1" hidden="1">'ВМ (3)'!$A$7:$E$97</definedName>
    <definedName name="Print_Titles" localSheetId="1">'ВМ (3)'!$7:$7</definedName>
    <definedName name="_xlnm.Print_Area" localSheetId="1">'ВМ (3)'!$A$1:$E$104</definedName>
  </definedNames>
  <calcPr/>
</workbook>
</file>

<file path=xl/sharedStrings.xml><?xml version="1.0" encoding="utf-8"?>
<sst xmlns="http://schemas.openxmlformats.org/spreadsheetml/2006/main" count="203" uniqueCount="203">
  <si>
    <t xml:space="preserve">Приложение № 4 к Техническим требованиям</t>
  </si>
  <si>
    <t>УТВЕРЖДАЮ:</t>
  </si>
  <si>
    <t xml:space="preserve">Директор СП "Хабаровске тепловые сети"</t>
  </si>
  <si>
    <t xml:space="preserve">_____________________Аронович В.М.</t>
  </si>
  <si>
    <t xml:space="preserve"> "____" _________________20__ г.</t>
  </si>
  <si>
    <t xml:space="preserve">ВЕДОМОСТЬ МАТЕРИАЛОВ, ПРИОБРЕТАЕМЫХ ПОДРЯДЧИКОМ    
</t>
  </si>
  <si>
    <t xml:space="preserve">ОКПД2 42.21.21.000 Выполнение работ по Техперевооружению тепломагистрали ТМ-32 от ТК327.15 до ТК 327.15Б, Ду=1000мм L=74х2м.п., подземная в непроходном канале, для нужд Хабаровских тепловых сетей г. Хабаровск
Лот № 22126006-ТПИР ОБСЛ-2026-ДГК-ХТС</t>
  </si>
  <si>
    <t xml:space="preserve">№ пп</t>
  </si>
  <si>
    <t xml:space="preserve">Наименование ресурса</t>
  </si>
  <si>
    <t>НТД</t>
  </si>
  <si>
    <t>Ед.изм.</t>
  </si>
  <si>
    <t>Кол.</t>
  </si>
  <si>
    <t xml:space="preserve">Ацетилен газообразный технический</t>
  </si>
  <si>
    <t xml:space="preserve">ГОСТ 5457-75</t>
  </si>
  <si>
    <t>м3</t>
  </si>
  <si>
    <t xml:space="preserve">Балки пролетных строений железобетонные, объем до 5 м3, бетон В27,5, расход арматуры от 200 до 250 кг/м3</t>
  </si>
  <si>
    <t xml:space="preserve">Серия 3.006.1-2.87.6-21</t>
  </si>
  <si>
    <t xml:space="preserve">Бензин авиационный Б-70</t>
  </si>
  <si>
    <t xml:space="preserve">ГОСТ 1012-2013</t>
  </si>
  <si>
    <t>т</t>
  </si>
  <si>
    <t xml:space="preserve">Битум нефтяной дорожный МГ 40/70, МГ 70/130, МГ 130/200, СГ 40/70, СГ 70/130, СГ 130/200</t>
  </si>
  <si>
    <t xml:space="preserve">ГОСТ 11955-82</t>
  </si>
  <si>
    <t xml:space="preserve">Битум нефтяной строительный кровельный БНК-90/30</t>
  </si>
  <si>
    <t xml:space="preserve">ГОСТ 9548-74</t>
  </si>
  <si>
    <t xml:space="preserve">Болты с гайками и шайбами строительные</t>
  </si>
  <si>
    <t xml:space="preserve">ГОСТ 5643-2006</t>
  </si>
  <si>
    <t>кг</t>
  </si>
  <si>
    <t xml:space="preserve">Брус обрезной хвойных пород (ель, сосна), естественной влажности, длина 2-6,5 м, ширина 100 и более мм, толщина 100 и более мм, сорт III</t>
  </si>
  <si>
    <t xml:space="preserve">ГОСТ 8486-86</t>
  </si>
  <si>
    <t xml:space="preserve">Бруски обрезные хвойных пород (ель, сосна), естественной влажности, длина 2-6,5 м, ширина 20-90 мм, толщина 20-90 мм, сорт I</t>
  </si>
  <si>
    <t xml:space="preserve">Ветошь хлопчатобумажная цветная</t>
  </si>
  <si>
    <t xml:space="preserve">ГОСТ 4643-75</t>
  </si>
  <si>
    <t>Вода</t>
  </si>
  <si>
    <t>-</t>
  </si>
  <si>
    <t xml:space="preserve">Гвозди строительные</t>
  </si>
  <si>
    <t xml:space="preserve">ГОСТ 4028-63</t>
  </si>
  <si>
    <t xml:space="preserve">Грунтовка ГФ-021</t>
  </si>
  <si>
    <t xml:space="preserve">ГОСТ 25129-2020</t>
  </si>
  <si>
    <t xml:space="preserve">Доска необрезная хвойных пород, естественной влажности, длина 2-6,5 м, ширина 100-250, толщина 30-50 мм, сорт IV</t>
  </si>
  <si>
    <t xml:space="preserve">Доска обрезная хвойных пород, естественной влажности, длина 2-6,5 м, ширина 100-250 мм, толщина 25 мм, сорт III</t>
  </si>
  <si>
    <t xml:space="preserve">Доска обрезная хвойных пород, естественной влажности, длина 2-6,5 м, ширина 100-250 мм, толщина 30-40 мм, сорт III</t>
  </si>
  <si>
    <t xml:space="preserve">Земля растительная</t>
  </si>
  <si>
    <t xml:space="preserve">ГОСТ Р 53381-2009</t>
  </si>
  <si>
    <t xml:space="preserve">Известь хлорная, сорт I</t>
  </si>
  <si>
    <t xml:space="preserve">ГОСТ Р 54562-2011</t>
  </si>
  <si>
    <t xml:space="preserve">Канат двойной свивки ТК, конструкции 6х19(1+6+12)+1 о.с., марка В, из оцинкованной по группе Ж проволоки, маркировочная группа 1570-1770 Н/мм2, диаметр 5,5 мм</t>
  </si>
  <si>
    <t xml:space="preserve">ГОСТ 3070-88</t>
  </si>
  <si>
    <t xml:space="preserve">10 м</t>
  </si>
  <si>
    <t xml:space="preserve">Канат пеньковый тросовой свивки, пропитанный, диаметр 26 мм</t>
  </si>
  <si>
    <t xml:space="preserve">ГОСТ 30055-93</t>
  </si>
  <si>
    <t xml:space="preserve">Керосин для технических целей</t>
  </si>
  <si>
    <t xml:space="preserve">ГОСТ 18499-73</t>
  </si>
  <si>
    <t xml:space="preserve">Кислород газообразный технический</t>
  </si>
  <si>
    <t xml:space="preserve">ГОСТ 5583-78</t>
  </si>
  <si>
    <t xml:space="preserve">Кран стальной шаровой, с рукояткой, присоединение к трубопроводу под приварку, номинальное давление 2,5 МПа, номинальный диаметр 32 мм</t>
  </si>
  <si>
    <t xml:space="preserve">ГОСТ 34473-2018</t>
  </si>
  <si>
    <t>шт</t>
  </si>
  <si>
    <t xml:space="preserve">Краска БТ-177</t>
  </si>
  <si>
    <t xml:space="preserve">ГОСТ 5631-79</t>
  </si>
  <si>
    <t xml:space="preserve">Круг шлифовальный прямого профиля, размеры 180х10х22 мм</t>
  </si>
  <si>
    <t xml:space="preserve">ГОСТ 2424-83</t>
  </si>
  <si>
    <t xml:space="preserve">Круг шлифовальный прямого профиля, размеры 230х5х22 мм</t>
  </si>
  <si>
    <t xml:space="preserve">Ксилол нефтяной, марка А</t>
  </si>
  <si>
    <t xml:space="preserve">ГОСТ 9410-78</t>
  </si>
  <si>
    <t xml:space="preserve">КУРС-АНТИКОР (антикоррозионный грунт цвет коричневый) ТУ 20.30.22-023-37491760-2021</t>
  </si>
  <si>
    <t xml:space="preserve">ТУ 20.30.22-023-37491760-2021</t>
  </si>
  <si>
    <t xml:space="preserve">КУРС-ПРОТЕКТ (покрывная эмаль цвет серый) ТУ 20.30.22-024-37491760-2021</t>
  </si>
  <si>
    <t xml:space="preserve">Лента стальная холоднокатаная, марка стали 08Ю, 08кп/пс, толщина 0,3-2 мм</t>
  </si>
  <si>
    <t xml:space="preserve">ГОСТ 503-81</t>
  </si>
  <si>
    <t xml:space="preserve">Ленты полиэтиленовые с липким слоем, прозрачные, ширина 50 мм, толщина 0,08 мм</t>
  </si>
  <si>
    <t xml:space="preserve">ГОСТ 20477-86</t>
  </si>
  <si>
    <t>м</t>
  </si>
  <si>
    <t xml:space="preserve">Ленты стальные упаковочные, мягкие, нормальной точности по толщине и ширине 0,7х20-50 мм</t>
  </si>
  <si>
    <t xml:space="preserve">ГОСТ 3560-73</t>
  </si>
  <si>
    <t xml:space="preserve">Лесоматериалы круглые хвойных пород неокоренные, длина 3-6,5 м, диаметр 14-24 см, сорт II-III</t>
  </si>
  <si>
    <t xml:space="preserve">Лоток теплотрассный Л15-11/2 (Габаритные размеры 2970х1840х720мм, Класс бетона по прочности на сжатие - В30)</t>
  </si>
  <si>
    <t xml:space="preserve">Серия 3.006.1-2.87.1-29</t>
  </si>
  <si>
    <t xml:space="preserve">Лоток теплотрассный Л17-11/2  (Габаритные размеры 2970х1840х1330мм, Класс бетона по прочности на сжатие - В25)</t>
  </si>
  <si>
    <t xml:space="preserve">Серия 3.006.1-2.87.1-33</t>
  </si>
  <si>
    <t xml:space="preserve">Люк чугунный круглый тяжелый, номинальная нагрузка 250 кН, диаметр лаза 600 мм</t>
  </si>
  <si>
    <t xml:space="preserve">ГОСТ 3634-89</t>
  </si>
  <si>
    <t xml:space="preserve">Материал рулонный битумный кровельный и гидроизоляционный, наплавляемый, основа стеклоткань, с защитным слоем из пленки с обеих сторон, гибкость не выше -3 °C, прочность не менее 800 Н, теплостойкость не менее 85 °C</t>
  </si>
  <si>
    <t xml:space="preserve">ГОСТ 32805-2014</t>
  </si>
  <si>
    <t>м2</t>
  </si>
  <si>
    <t xml:space="preserve">Маты прошивные теплоизоляционные из минеральной ваты на основе базальтовых пород с покрытием металлической сеткой, группа горючести НГ, плотность 105 кг/м3, теплопроводность при 50/500 °C не более 0,039/0,132 Вт/(м*К), максимальная температура применения +660 °C, толщина 100 мм</t>
  </si>
  <si>
    <t xml:space="preserve">СТО 72746455-3.2.10-2021</t>
  </si>
  <si>
    <t xml:space="preserve">Металлоконструкции вспомогательного назначения с преобладанием толстолистовой стали или профильного проката, с отверстиями и без</t>
  </si>
  <si>
    <t xml:space="preserve">Металлоконструкции зданий и сооружений с преобладанием гнутых профилей и круглых труб</t>
  </si>
  <si>
    <t xml:space="preserve">Опора для трубопроводов неподвижная стальная из горячекатаных профилей</t>
  </si>
  <si>
    <t xml:space="preserve">Серия ТС 624.000-054</t>
  </si>
  <si>
    <t xml:space="preserve">Опорная подушка ОП8 (Габаритные размеры 850х850х290мм, класс бетона по прочности на сжатие - В15)</t>
  </si>
  <si>
    <t xml:space="preserve">Серия 3.006.1-2.87.2-61</t>
  </si>
  <si>
    <t xml:space="preserve">Песок природный для строительных работ I класс, средний</t>
  </si>
  <si>
    <t xml:space="preserve">ГОСТ 8736-2014</t>
  </si>
  <si>
    <t xml:space="preserve">Песок природный для строительных работ II класс, средний</t>
  </si>
  <si>
    <t xml:space="preserve">Пленка полиэтиленовая, толщина 0,15 мм</t>
  </si>
  <si>
    <t xml:space="preserve">ГОСТ 10354-82</t>
  </si>
  <si>
    <t xml:space="preserve">Плита перекрытия теплофикационной камеры ПТ32.12</t>
  </si>
  <si>
    <t xml:space="preserve">серия 511П-03-1403 А</t>
  </si>
  <si>
    <t xml:space="preserve">Плита перекрытия теплофикационной камеры ПТ32.15 (1,06м3)</t>
  </si>
  <si>
    <t xml:space="preserve">Плита перекрытия теплофикационной камеры ПТ32.15-8 АIIIлк (0,93м3)</t>
  </si>
  <si>
    <t xml:space="preserve">Плита перекрытия теплофикационной камеры с двумя отверстиями ПТ63.12 (1,66м3) (Габаритные размеры 6280х1190х220мм, класс бетона по прочности на сжатие - В25)</t>
  </si>
  <si>
    <t xml:space="preserve">Плита перекрытия теплофикационной камеры с двумя отверстиями ПТ63.15-8 АIIIлк (Габаритные размеры 6280х1490х220мм, класс бетона по прочности на сжатие - В25)</t>
  </si>
  <si>
    <t xml:space="preserve">Проволока горячекатаная в мотках, диаметр 6,3-6,5 мм</t>
  </si>
  <si>
    <t xml:space="preserve">ГОСТ 3282-74</t>
  </si>
  <si>
    <t xml:space="preserve">Проволока общего назначения из низкоуглеродистой стали, диаметр 0,8 мм</t>
  </si>
  <si>
    <t xml:space="preserve">Проволока общего назначения из низкоуглеродистой стали, диаметр 1,30-2,50 мм</t>
  </si>
  <si>
    <t xml:space="preserve">Проволока стальная низкоуглеродистая оцинкованная разного назначения, диаметр 1,1 мм</t>
  </si>
  <si>
    <t xml:space="preserve">Проволока стальная низкоуглеродистая оцинкованная разного назначения, диаметр 6,0 мм</t>
  </si>
  <si>
    <t xml:space="preserve">Прокат листовой горячекатаный, марки стали Ст3сп, Ст3пс, ширина 1200-3000 мм, толщина 1-8 мм</t>
  </si>
  <si>
    <t xml:space="preserve">ГОСТ 19903-2015</t>
  </si>
  <si>
    <t xml:space="preserve">Пропан-бутан смесь техническая</t>
  </si>
  <si>
    <t xml:space="preserve">ГОСТ 52087-2018</t>
  </si>
  <si>
    <t xml:space="preserve">Раствор готовый кладочный, цементный, М100</t>
  </si>
  <si>
    <t xml:space="preserve">ГОСТ 28013-98</t>
  </si>
  <si>
    <t xml:space="preserve">Раствор готовый кладочный, цементный, М50</t>
  </si>
  <si>
    <t xml:space="preserve">Раствор крезольно-формальдегидной смолы, поливинилбутираля и моноглицерида льняного масла в смеси спирта этилового и циклогексанона, для покрытия металлических изделий с целью защиты их от коррозии</t>
  </si>
  <si>
    <t xml:space="preserve">ГОСТ 20907-2016</t>
  </si>
  <si>
    <t xml:space="preserve">Растворитель Р-4</t>
  </si>
  <si>
    <t xml:space="preserve">ГОСТ 7827-74</t>
  </si>
  <si>
    <t xml:space="preserve">Рубероид кровельный РКП-350</t>
  </si>
  <si>
    <t xml:space="preserve">ГОСТ 10923-93</t>
  </si>
  <si>
    <t xml:space="preserve">Семена газонных трав (смесь Городская)</t>
  </si>
  <si>
    <t xml:space="preserve">ГОСТ Р 52325-2005</t>
  </si>
  <si>
    <t xml:space="preserve">Смеси асфальтобетонные А 16 ВТ на БНД</t>
  </si>
  <si>
    <t xml:space="preserve">ГОСТ 9128-2013</t>
  </si>
  <si>
    <t xml:space="preserve">Смеси асфальтобетонные А 22 НТ на БНД</t>
  </si>
  <si>
    <t xml:space="preserve">Смеси бетонные тяжелого бетона (БСТ) на гранитном щебне, класс В20, F(1)150, W4</t>
  </si>
  <si>
    <t xml:space="preserve">ГОСТ 7473-2010</t>
  </si>
  <si>
    <t xml:space="preserve">Смеси бетонные тяжелого бетона (БСТ) на гранитном щебне, класс В7,5, F(1)100, W4</t>
  </si>
  <si>
    <t xml:space="preserve">Смесь песчано-гравийная природная</t>
  </si>
  <si>
    <t xml:space="preserve">ГОСТ 23735-2014</t>
  </si>
  <si>
    <t xml:space="preserve">Сталь арматурная горячекатаная гладкая, класс A-I, диаметр 6-22 мм</t>
  </si>
  <si>
    <t xml:space="preserve">ГОСТ 5781-82</t>
  </si>
  <si>
    <t xml:space="preserve">Сталь арматурная горячекатаная периодического профиля, класс A-III, диаметр 12 мм</t>
  </si>
  <si>
    <t xml:space="preserve">Сталь арматурная горячекатаная периодического профиля, класс A-III, диаметр 16-18 мм</t>
  </si>
  <si>
    <t xml:space="preserve">Сталь арматурная горячекатаная периодического профиля, класс A-III, диаметр 20-22 мм</t>
  </si>
  <si>
    <t xml:space="preserve">Сталь арматурная горячекатаная периодического профиля, класс A-III, диаметр 25-28 мм</t>
  </si>
  <si>
    <t xml:space="preserve">Сталь арматурная горячекатаная периодического профиля, класс A-III, диаметр 8 мм</t>
  </si>
  <si>
    <t xml:space="preserve">Сталь листовая оцинкованная, толщина 0,8 мм</t>
  </si>
  <si>
    <t xml:space="preserve">ГОСТ 14918-2020</t>
  </si>
  <si>
    <t xml:space="preserve">Стеклопластик рулонный теплоизоляционный, пропиточный состав на основе латексов с содержанием алюминиевой пудры, влагостойкий</t>
  </si>
  <si>
    <t xml:space="preserve">ТУ 6-48-87-92</t>
  </si>
  <si>
    <t xml:space="preserve">Топливо дизельное</t>
  </si>
  <si>
    <t xml:space="preserve">ГОСТ 305-2013</t>
  </si>
  <si>
    <t xml:space="preserve">Трубы стальные бесшовные горячедеформированные со снятой фаской из стали марок 10, 20, 35, наружный диаметр 219 мм, толщина стенки 6 мм</t>
  </si>
  <si>
    <t xml:space="preserve">ГОСТ 10704-91</t>
  </si>
  <si>
    <t xml:space="preserve">Трубы стальные бесшовные горячедеформированные со снятой фаской из стали марок 10, 20, 35, наружный диаметр 32 мм, толщина стенки 4 мм</t>
  </si>
  <si>
    <t xml:space="preserve">ГОСТ 8732-78</t>
  </si>
  <si>
    <t xml:space="preserve">Трубы стальные электросварные прямошовные и спиральношовные, класс прочности К38, наружный диаметр 1120 мм, толщина стенки 12 мм</t>
  </si>
  <si>
    <t>Уайт-спирит</t>
  </si>
  <si>
    <t xml:space="preserve">ГОСТ 3134-78</t>
  </si>
  <si>
    <t xml:space="preserve">Уголок стальной горячекатаный равнополочный, марки стали Ст3сп, Ст3пс, ширина полок 35-56 мм, толщина полки 3-5 мм</t>
  </si>
  <si>
    <t xml:space="preserve">ГОСТ 8509-93</t>
  </si>
  <si>
    <t xml:space="preserve">Уголок стальной горячекатаный равнополочный, марки стали Ст3сп, Ст3пс, ширина полок 63-100 мм, толщина полки 4-16 мм</t>
  </si>
  <si>
    <t xml:space="preserve">Швеллеры стальные горячекатаные, марки стали Ст3пс, Ст3сп, № 12У-24У, № 12П-24П</t>
  </si>
  <si>
    <t xml:space="preserve">ГОСТ 8240-97</t>
  </si>
  <si>
    <t xml:space="preserve">Швеллеры стальные горячекатаные, марки стали Ст3пс, Ст3сп, № 40У, № 40П</t>
  </si>
  <si>
    <t xml:space="preserve">Щебень из плотных горных пород для строительных работ М 800, фракция 20-40 мм</t>
  </si>
  <si>
    <t xml:space="preserve">ГОСТ 8267-93</t>
  </si>
  <si>
    <t xml:space="preserve">Щиты настила, толщина 40 мм</t>
  </si>
  <si>
    <t xml:space="preserve">ГОСТ 1005-86</t>
  </si>
  <si>
    <t xml:space="preserve">Электроды сварочные для сварки низколегированных и углеродистых сталей АНО-6, Э42, диаметр 6 мм</t>
  </si>
  <si>
    <t xml:space="preserve">ГОСТ 9466-75</t>
  </si>
  <si>
    <t xml:space="preserve">Электроды сварочные для сварки низколегированных и углеродистых сталей УОНИ 13/45, Э42А, диаметр 4-5 мм</t>
  </si>
  <si>
    <t xml:space="preserve">Электроды сварочные для сварки низколегированных и углеродистых сталей УОНИ 13/55, Э50А, диаметр 4-5 мм</t>
  </si>
  <si>
    <t xml:space="preserve">Электроды сварочные для сварки низколегированных и углеродистых сталей Э46, диаметр 4 мм</t>
  </si>
  <si>
    <t xml:space="preserve">Электроды сварочные для сварки низколегированных и углеродистых сталей Э50, диаметр 4 мм</t>
  </si>
  <si>
    <t>Электроэнергия</t>
  </si>
  <si>
    <t>кВт-ч</t>
  </si>
  <si>
    <t xml:space="preserve">Эмаль ПФ-115</t>
  </si>
  <si>
    <t xml:space="preserve">ГОСТ 6465-76</t>
  </si>
  <si>
    <t xml:space="preserve">Начальник ОПиПР СП "ХТС"</t>
  </si>
  <si>
    <t xml:space="preserve">Кауров А.Ю.</t>
  </si>
  <si>
    <t xml:space="preserve">Приложение № 3 к Техническим требованиям</t>
  </si>
  <si>
    <t xml:space="preserve">ГОСТ 9548-2023</t>
  </si>
  <si>
    <t xml:space="preserve">ГОСТ Р 52643-2006</t>
  </si>
  <si>
    <t xml:space="preserve"> ГОСТ 8486-86</t>
  </si>
  <si>
    <t xml:space="preserve">ГОСТ 3070-80</t>
  </si>
  <si>
    <t xml:space="preserve">Скачать ГОСТ 5583-78</t>
  </si>
  <si>
    <t xml:space="preserve">Краска масляная МА-15, цветная</t>
  </si>
  <si>
    <t xml:space="preserve">ГОСТ 10503-71</t>
  </si>
  <si>
    <t xml:space="preserve">КУРС-АНТИКОР (антикоррозионный грунт цвет коричневый) </t>
  </si>
  <si>
    <t xml:space="preserve">КУРС-ПРОТЕКТ (покрывная эмаль цвет серый) </t>
  </si>
  <si>
    <t xml:space="preserve">ГОСТ 9463-2016</t>
  </si>
  <si>
    <t xml:space="preserve">Серия 3.006.1-2.87.1-33
</t>
  </si>
  <si>
    <t xml:space="preserve">ГОСТ 30547-97</t>
  </si>
  <si>
    <t xml:space="preserve">ГОСТ 21880-2022 </t>
  </si>
  <si>
    <t xml:space="preserve">ГОСТ 23118-2019</t>
  </si>
  <si>
    <t xml:space="preserve">Серия ТС 667.00-06</t>
  </si>
  <si>
    <t xml:space="preserve">Серия 743-03-3053-КЖ.И.</t>
  </si>
  <si>
    <t xml:space="preserve">ГОСТ 3282-74 </t>
  </si>
  <si>
    <t xml:space="preserve">ГОСТ Р 52087-2018</t>
  </si>
  <si>
    <t>ГОСТ-28013-98</t>
  </si>
  <si>
    <t xml:space="preserve">ГОСТ 18694-2017</t>
  </si>
  <si>
    <t xml:space="preserve">ГОСТ 7827-74 </t>
  </si>
  <si>
    <t xml:space="preserve">Резец поворотный для дорожной фрезы с наконечником из твердого сплава, посадочный диаметр 20 мм, длина 88 мм</t>
  </si>
  <si>
    <t xml:space="preserve">ГОСТ 18891-73</t>
  </si>
  <si>
    <t xml:space="preserve">Скачать ГОСТ 10923-93</t>
  </si>
  <si>
    <t xml:space="preserve">Скачать ГОСТ Р 52325-2005</t>
  </si>
  <si>
    <t xml:space="preserve">ГОСТ Р 58406.2-20</t>
  </si>
  <si>
    <t xml:space="preserve">ГОСТ 19170-2001</t>
  </si>
  <si>
    <t xml:space="preserve">ГОСТ 32528-2013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</si>
</sst>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0.0000"/>
  </numFmts>
  <fonts count="9">
    <font>
      <sz val="10.000000"/>
      <color theme="1"/>
      <name val="Arial Cyr"/>
    </font>
    <font>
      <sz val="10.000000"/>
      <name val="Times New Roman"/>
    </font>
    <font>
      <b/>
      <sz val="9.000000"/>
      <name val="Tahoma"/>
    </font>
    <font>
      <sz val="10.000000"/>
      <name val="Arial Cyr"/>
    </font>
    <font>
      <sz val="10.000000"/>
      <name val="Arial"/>
    </font>
    <font>
      <sz val="11.000000"/>
      <name val="Times New Roman"/>
    </font>
    <font>
      <b/>
      <sz val="12.000000"/>
      <name val="Times New Roman"/>
    </font>
    <font>
      <b/>
      <sz val="11.000000"/>
      <name val="Times New Roman"/>
    </font>
    <font>
      <sz val="8.000000"/>
      <name val="Arial"/>
    </font>
  </fonts>
  <fills count="2">
    <fill>
      <patternFill patternType="none"/>
    </fill>
    <fill>
      <patternFill patternType="gray125"/>
    </fill>
  </fills>
  <borders count="5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</borders>
  <cellStyleXfs count="16">
    <xf fontId="0" fillId="0" borderId="0" numFmtId="0" applyNumberFormat="1" applyFont="1" applyFill="1" applyBorder="1"/>
    <xf fontId="1" fillId="0" borderId="1" numFmtId="0" applyNumberFormat="1" applyFont="1" applyFill="1" applyBorder="1">
      <alignment horizontal="center"/>
    </xf>
    <xf fontId="1" fillId="0" borderId="1" numFmtId="0" applyNumberFormat="1" applyFont="1" applyFill="1" applyBorder="1">
      <alignment horizontal="center"/>
    </xf>
    <xf fontId="1" fillId="0" borderId="0" numFmtId="0" applyNumberFormat="1" applyFont="1" applyFill="1" applyBorder="1">
      <alignment horizontal="right" vertical="top" wrapText="1"/>
    </xf>
    <xf fontId="2" fillId="0" borderId="0" numFmtId="4" applyNumberFormat="0" applyFont="0" applyFill="1" applyBorder="1">
      <alignment horizontal="left"/>
    </xf>
    <xf fontId="1" fillId="0" borderId="1" numFmtId="0" applyNumberFormat="1" applyFont="1" applyFill="1" applyBorder="1">
      <alignment horizontal="center" wrapText="1"/>
    </xf>
    <xf fontId="1" fillId="0" borderId="1" numFmtId="0" applyNumberFormat="1" applyFont="1" applyFill="1" applyBorder="1">
      <alignment horizontal="center"/>
    </xf>
    <xf fontId="3" fillId="0" borderId="0" numFmtId="0" applyNumberFormat="1" applyFont="1" applyFill="1" applyBorder="1"/>
    <xf fontId="1" fillId="0" borderId="1" numFmtId="0" applyNumberFormat="1" applyFont="1" applyFill="1" applyBorder="1">
      <alignment horizontal="center" wrapText="1"/>
    </xf>
    <xf fontId="1" fillId="0" borderId="1" numFmtId="0" applyNumberFormat="1" applyFont="1" applyFill="1" applyBorder="1">
      <alignment horizontal="center"/>
    </xf>
    <xf fontId="1" fillId="0" borderId="1" numFmtId="0" applyNumberFormat="1" applyFont="1" applyFill="1" applyBorder="1">
      <alignment horizontal="center" wrapText="1"/>
    </xf>
    <xf fontId="1" fillId="0" borderId="1" numFmtId="0" applyNumberFormat="1" applyFont="1" applyFill="1" applyBorder="1">
      <alignment horizontal="center"/>
    </xf>
    <xf fontId="1" fillId="0" borderId="0" numFmtId="0" applyNumberFormat="1" applyFont="1" applyFill="1" applyBorder="1">
      <alignment horizontal="center" vertical="top" wrapText="1"/>
    </xf>
    <xf fontId="1" fillId="0" borderId="0" numFmtId="0" applyNumberFormat="1" applyFont="1" applyFill="1" applyBorder="1">
      <alignment horizontal="center"/>
    </xf>
    <xf fontId="1" fillId="0" borderId="0" numFmtId="0" applyNumberFormat="1" applyFont="1" applyFill="1" applyBorder="1">
      <alignment horizontal="left" vertical="top"/>
    </xf>
    <xf fontId="1" fillId="0" borderId="0" numFmtId="0" applyNumberFormat="1" applyFont="1" applyFill="1" applyBorder="1"/>
  </cellStyleXfs>
  <cellXfs count="32">
    <xf fontId="0" fillId="0" borderId="0" numFmtId="0" xfId="0"/>
    <xf fontId="4" fillId="0" borderId="0" numFmtId="0" xfId="0" applyFont="1"/>
    <xf fontId="4" fillId="0" borderId="0" numFmtId="0" xfId="0" applyFont="1" applyAlignment="1">
      <alignment horizontal="left" vertical="top"/>
    </xf>
    <xf fontId="4" fillId="0" borderId="0" numFmtId="0" xfId="0" applyFont="1" applyAlignment="1">
      <alignment horizontal="center" vertical="top"/>
    </xf>
    <xf fontId="4" fillId="0" borderId="0" numFmtId="0" xfId="0" applyFont="1" applyAlignment="1">
      <alignment horizontal="right" vertical="top"/>
    </xf>
    <xf fontId="5" fillId="0" borderId="0" numFmtId="49" xfId="0" applyNumberFormat="1" applyFont="1" applyAlignment="1">
      <alignment horizontal="right" vertical="center"/>
    </xf>
    <xf fontId="1" fillId="0" borderId="0" numFmtId="0" xfId="0" applyFont="1" applyAlignment="1">
      <alignment horizontal="center" vertical="top"/>
    </xf>
    <xf fontId="1" fillId="0" borderId="0" numFmtId="0" xfId="0" applyFont="1" applyAlignment="1">
      <alignment horizontal="left" vertical="top"/>
    </xf>
    <xf fontId="1" fillId="0" borderId="0" numFmtId="0" xfId="0" applyFont="1" applyAlignment="1">
      <alignment horizontal="center" vertical="top" wrapText="1"/>
    </xf>
    <xf fontId="1" fillId="0" borderId="0" numFmtId="0" xfId="0" applyFont="1" applyAlignment="1">
      <alignment horizontal="center" vertical="center"/>
    </xf>
    <xf fontId="1" fillId="0" borderId="0" numFmtId="0" xfId="0" applyFont="1" applyAlignment="1">
      <alignment horizontal="left" vertical="top" wrapText="1"/>
    </xf>
    <xf fontId="6" fillId="0" borderId="0" numFmtId="0" xfId="0" applyFont="1" applyAlignment="1">
      <alignment horizontal="right" vertical="center"/>
    </xf>
    <xf fontId="1" fillId="0" borderId="0" numFmtId="49" xfId="0" applyNumberFormat="1" applyFont="1" applyAlignment="1">
      <alignment horizontal="right" vertical="center"/>
    </xf>
    <xf fontId="1" fillId="0" borderId="0" numFmtId="0" xfId="0" applyFont="1" applyAlignment="1">
      <alignment horizontal="right" vertical="center"/>
    </xf>
    <xf fontId="7" fillId="0" borderId="0" numFmtId="0" xfId="0" applyFont="1" applyAlignment="1">
      <alignment horizontal="center" vertical="top" wrapText="1"/>
    </xf>
    <xf fontId="7" fillId="0" borderId="0" numFmtId="0" xfId="0" applyFont="1" applyAlignment="1">
      <alignment horizontal="center" vertical="top"/>
    </xf>
    <xf fontId="1" fillId="0" borderId="2" numFmtId="0" xfId="0" applyFont="1" applyBorder="1" applyAlignment="1">
      <alignment horizontal="center" vertical="top" wrapText="1"/>
    </xf>
    <xf fontId="5" fillId="0" borderId="2" numFmtId="0" xfId="0" applyFont="1" applyBorder="1" applyAlignment="1">
      <alignment horizontal="center" vertical="top" wrapText="1"/>
    </xf>
    <xf fontId="1" fillId="0" borderId="1" numFmtId="0" xfId="0" applyFont="1" applyBorder="1" applyAlignment="1">
      <alignment horizontal="center" vertical="center" wrapText="1"/>
    </xf>
    <xf fontId="1" fillId="0" borderId="3" numFmtId="0" xfId="0" applyFont="1" applyBorder="1" applyAlignment="1">
      <alignment horizontal="center" vertical="center"/>
    </xf>
    <xf fontId="1" fillId="0" borderId="3" numFmtId="0" xfId="0" applyFont="1" applyBorder="1" applyAlignment="1">
      <alignment horizontal="center" vertical="center" wrapText="1"/>
    </xf>
    <xf fontId="1" fillId="0" borderId="1" numFmtId="0" xfId="0" applyFont="1" applyBorder="1" applyAlignment="1">
      <alignment horizontal="center" vertical="center"/>
    </xf>
    <xf fontId="1" fillId="0" borderId="1" numFmtId="0" xfId="0" applyFont="1" applyBorder="1" applyAlignment="1">
      <alignment horizontal="left" vertical="center" wrapText="1"/>
    </xf>
    <xf fontId="1" fillId="0" borderId="1" numFmtId="160" xfId="0" applyNumberFormat="1" applyFont="1" applyBorder="1" applyAlignment="1">
      <alignment horizontal="center" vertical="center" wrapText="1"/>
    </xf>
    <xf fontId="1" fillId="0" borderId="4" numFmtId="0" xfId="0" applyFont="1" applyBorder="1" applyAlignment="1">
      <alignment horizontal="center" vertical="center"/>
    </xf>
    <xf fontId="1" fillId="0" borderId="0" numFmtId="0" xfId="0" applyFont="1"/>
    <xf fontId="1" fillId="0" borderId="0" numFmtId="0" xfId="0" applyFont="1" applyAlignment="1">
      <alignment horizontal="right" vertical="top"/>
    </xf>
    <xf fontId="1" fillId="0" borderId="1" numFmtId="0" xfId="0" applyFont="1" applyBorder="1" applyAlignment="1" applyProtection="1">
      <alignment vertical="top" wrapText="1"/>
    </xf>
    <xf fontId="1" fillId="0" borderId="1" numFmtId="0" xfId="0" applyFont="1" applyBorder="1" applyAlignment="1" applyProtection="1">
      <alignment horizontal="center" vertical="center" wrapText="1"/>
    </xf>
    <xf fontId="8" fillId="0" borderId="1" numFmtId="0" xfId="0" applyFont="1" applyBorder="1" applyAlignment="1" applyProtection="1">
      <alignment vertical="top" wrapText="1"/>
    </xf>
    <xf fontId="8" fillId="0" borderId="1" numFmtId="0" xfId="0" applyFont="1" applyBorder="1" applyAlignment="1" applyProtection="1">
      <alignment horizontal="center" vertical="top" wrapText="1"/>
    </xf>
    <xf fontId="8" fillId="0" borderId="1" numFmtId="160" xfId="0" applyNumberFormat="1" applyFont="1" applyBorder="1" applyAlignment="1" applyProtection="1">
      <alignment horizontal="center" vertical="top" wrapText="1"/>
    </xf>
  </cellXfs>
  <cellStyles count="16">
    <cellStyle name="Акт" xfId="1"/>
    <cellStyle name="ВедРесурсов" xfId="2"/>
    <cellStyle name="Итоги" xfId="3"/>
    <cellStyle name="ИтогоРесМет" xfId="4"/>
    <cellStyle name="ЛокСмета" xfId="5"/>
    <cellStyle name="ОбСмета" xfId="6"/>
    <cellStyle name="Обычный" xfId="0" builtinId="0"/>
    <cellStyle name="Обычный 2" xfId="7"/>
    <cellStyle name="ПеременныеСметы" xfId="8"/>
    <cellStyle name="РесСмета" xfId="9"/>
    <cellStyle name="СводкаСтоимРаб" xfId="10"/>
    <cellStyle name="СводРасч" xfId="11"/>
    <cellStyle name="Список ресурсов" xfId="12"/>
    <cellStyle name="Титул" xfId="13"/>
    <cellStyle name="Хвост" xfId="14"/>
    <cellStyle name="Экспертиза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5" Type="http://schemas.openxmlformats.org/officeDocument/2006/relationships/styles" Target="styles.xml"/><Relationship  Id="rId4" Type="http://schemas.openxmlformats.org/officeDocument/2006/relationships/sharedStrings" Target="sharedStrings.xml"/><Relationship  Id="rId3" Type="http://schemas.openxmlformats.org/officeDocument/2006/relationships/theme" Target="theme/theme1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showGridLines="0" view="pageBreakPreview" zoomScale="100" workbookViewId="0">
      <selection activeCell="B43" activeCellId="0" sqref="B43"/>
    </sheetView>
  </sheetViews>
  <sheetFormatPr defaultRowHeight="12.75"/>
  <cols>
    <col customWidth="1" min="1" max="1" style="1" width="4.7109375"/>
    <col customWidth="1" min="2" max="2" style="2" width="42.5703125"/>
    <col customWidth="1" min="3" max="3" style="2" width="22.5703125"/>
    <col customWidth="1" min="4" max="4" style="3" width="10"/>
    <col customWidth="1" min="5" max="5" style="4" width="10"/>
    <col min="6" max="16384" style="1" width="9.140625"/>
  </cols>
  <sheetData>
    <row r="1" ht="14.25">
      <c r="A1" s="5" t="s">
        <v>0</v>
      </c>
      <c r="B1" s="5"/>
      <c r="C1" s="5"/>
      <c r="D1" s="5"/>
      <c r="E1" s="5"/>
    </row>
    <row r="2">
      <c r="A2" s="6"/>
      <c r="B2" s="7"/>
      <c r="C2" s="7"/>
      <c r="D2" s="8"/>
      <c r="E2" s="9"/>
    </row>
    <row r="3" ht="15">
      <c r="A3" s="6"/>
      <c r="B3" s="7"/>
      <c r="C3" s="6"/>
      <c r="D3" s="10"/>
      <c r="E3" s="11" t="s">
        <v>1</v>
      </c>
    </row>
    <row r="4">
      <c r="A4" s="6"/>
      <c r="B4" s="7"/>
      <c r="C4" s="6"/>
      <c r="D4" s="10"/>
      <c r="E4" s="12" t="s">
        <v>2</v>
      </c>
    </row>
    <row r="5">
      <c r="A5" s="6"/>
      <c r="B5" s="7"/>
      <c r="C5" s="6"/>
      <c r="D5" s="10"/>
      <c r="E5" s="12" t="s">
        <v>3</v>
      </c>
    </row>
    <row r="6">
      <c r="A6" s="6"/>
      <c r="B6" s="7"/>
      <c r="C6" s="6"/>
      <c r="D6" s="10"/>
      <c r="E6" s="13" t="s">
        <v>4</v>
      </c>
    </row>
    <row r="7">
      <c r="A7" s="6"/>
      <c r="B7" s="7"/>
      <c r="C7" s="7"/>
      <c r="D7" s="8"/>
      <c r="E7" s="9"/>
    </row>
    <row r="8" ht="14.25">
      <c r="A8" s="14" t="s">
        <v>5</v>
      </c>
      <c r="B8" s="15"/>
      <c r="C8" s="15"/>
      <c r="D8" s="15"/>
      <c r="E8" s="15"/>
    </row>
    <row r="9" ht="69" customHeight="1">
      <c r="A9" s="16" t="s">
        <v>6</v>
      </c>
      <c r="B9" s="17"/>
      <c r="C9" s="17"/>
      <c r="D9" s="17"/>
      <c r="E9" s="17"/>
    </row>
    <row r="10" ht="24">
      <c r="A10" s="18" t="s">
        <v>7</v>
      </c>
      <c r="B10" s="18" t="s">
        <v>8</v>
      </c>
      <c r="C10" s="18" t="s">
        <v>9</v>
      </c>
      <c r="D10" s="18" t="s">
        <v>10</v>
      </c>
      <c r="E10" s="18" t="s">
        <v>11</v>
      </c>
    </row>
    <row r="11" ht="15.75" customHeight="1">
      <c r="A11" s="19">
        <v>1</v>
      </c>
      <c r="B11" s="20">
        <v>2</v>
      </c>
      <c r="C11" s="20">
        <v>3</v>
      </c>
      <c r="D11" s="20">
        <v>4</v>
      </c>
      <c r="E11" s="20">
        <v>5</v>
      </c>
    </row>
    <row r="12">
      <c r="A12" s="21">
        <v>1</v>
      </c>
      <c r="B12" s="22" t="s">
        <v>12</v>
      </c>
      <c r="C12" s="18" t="s">
        <v>13</v>
      </c>
      <c r="D12" s="18" t="s">
        <v>14</v>
      </c>
      <c r="E12" s="23">
        <v>18.0383</v>
      </c>
    </row>
    <row r="13" ht="36">
      <c r="A13" s="21">
        <v>2</v>
      </c>
      <c r="B13" s="22" t="s">
        <v>15</v>
      </c>
      <c r="C13" s="18" t="s">
        <v>16</v>
      </c>
      <c r="D13" s="18" t="s">
        <v>14</v>
      </c>
      <c r="E13" s="23">
        <v>1</v>
      </c>
    </row>
    <row r="14">
      <c r="A14" s="21">
        <v>3</v>
      </c>
      <c r="B14" s="22" t="s">
        <v>17</v>
      </c>
      <c r="C14" s="18" t="s">
        <v>18</v>
      </c>
      <c r="D14" s="18" t="s">
        <v>19</v>
      </c>
      <c r="E14" s="23">
        <v>0.0033825000000000001</v>
      </c>
    </row>
    <row r="15" ht="24">
      <c r="A15" s="21">
        <v>4</v>
      </c>
      <c r="B15" s="22" t="s">
        <v>20</v>
      </c>
      <c r="C15" s="18" t="s">
        <v>21</v>
      </c>
      <c r="D15" s="18" t="s">
        <v>19</v>
      </c>
      <c r="E15" s="23">
        <v>0.26200000000000001</v>
      </c>
      <c r="J15" s="18"/>
    </row>
    <row r="16" ht="24">
      <c r="A16" s="21">
        <v>5</v>
      </c>
      <c r="B16" s="22" t="s">
        <v>22</v>
      </c>
      <c r="C16" s="18" t="s">
        <v>23</v>
      </c>
      <c r="D16" s="18" t="s">
        <v>19</v>
      </c>
      <c r="E16" s="23">
        <v>3.2215959999999999</v>
      </c>
    </row>
    <row r="17">
      <c r="A17" s="21">
        <v>6</v>
      </c>
      <c r="B17" s="22" t="s">
        <v>24</v>
      </c>
      <c r="C17" s="18" t="s">
        <v>25</v>
      </c>
      <c r="D17" s="18" t="s">
        <v>26</v>
      </c>
      <c r="E17" s="23">
        <v>12.724500000000001</v>
      </c>
    </row>
    <row r="18" ht="36">
      <c r="A18" s="21">
        <v>7</v>
      </c>
      <c r="B18" s="22" t="s">
        <v>27</v>
      </c>
      <c r="C18" s="18" t="s">
        <v>28</v>
      </c>
      <c r="D18" s="18" t="s">
        <v>14</v>
      </c>
      <c r="E18" s="23">
        <v>0.0064999999999999997</v>
      </c>
    </row>
    <row r="19" ht="36">
      <c r="A19" s="21">
        <v>8</v>
      </c>
      <c r="B19" s="22" t="s">
        <v>29</v>
      </c>
      <c r="C19" s="18" t="s">
        <v>28</v>
      </c>
      <c r="D19" s="18" t="s">
        <v>14</v>
      </c>
      <c r="E19" s="23">
        <v>0.0030628999999999999</v>
      </c>
    </row>
    <row r="20">
      <c r="A20" s="21">
        <v>9</v>
      </c>
      <c r="B20" s="22" t="s">
        <v>30</v>
      </c>
      <c r="C20" s="18" t="s">
        <v>31</v>
      </c>
      <c r="D20" s="18" t="s">
        <v>26</v>
      </c>
      <c r="E20" s="23">
        <v>0.51249999999999996</v>
      </c>
    </row>
    <row r="21">
      <c r="A21" s="21">
        <v>10</v>
      </c>
      <c r="B21" s="22" t="s">
        <v>32</v>
      </c>
      <c r="C21" s="18" t="s">
        <v>33</v>
      </c>
      <c r="D21" s="18" t="s">
        <v>14</v>
      </c>
      <c r="E21" s="23">
        <v>926.77409999999998</v>
      </c>
    </row>
    <row r="22">
      <c r="A22" s="21">
        <v>11</v>
      </c>
      <c r="B22" s="22" t="s">
        <v>34</v>
      </c>
      <c r="C22" s="18" t="s">
        <v>35</v>
      </c>
      <c r="D22" s="18" t="s">
        <v>19</v>
      </c>
      <c r="E22" s="23">
        <v>0.1010543</v>
      </c>
    </row>
    <row r="23">
      <c r="A23" s="21">
        <v>12</v>
      </c>
      <c r="B23" s="22" t="s">
        <v>36</v>
      </c>
      <c r="C23" s="18" t="s">
        <v>37</v>
      </c>
      <c r="D23" s="18" t="s">
        <v>19</v>
      </c>
      <c r="E23" s="23">
        <v>0.00092190000000000002</v>
      </c>
    </row>
    <row r="24" ht="36">
      <c r="A24" s="21">
        <v>13</v>
      </c>
      <c r="B24" s="22" t="s">
        <v>38</v>
      </c>
      <c r="C24" s="18" t="s">
        <v>28</v>
      </c>
      <c r="D24" s="18" t="s">
        <v>14</v>
      </c>
      <c r="E24" s="23">
        <v>1.3655250000000001</v>
      </c>
    </row>
    <row r="25" ht="36">
      <c r="A25" s="21">
        <v>14</v>
      </c>
      <c r="B25" s="22" t="s">
        <v>39</v>
      </c>
      <c r="C25" s="18" t="s">
        <v>28</v>
      </c>
      <c r="D25" s="18" t="s">
        <v>14</v>
      </c>
      <c r="E25" s="23">
        <v>1.06345</v>
      </c>
    </row>
    <row r="26" ht="36">
      <c r="A26" s="21">
        <v>15</v>
      </c>
      <c r="B26" s="22" t="s">
        <v>40</v>
      </c>
      <c r="C26" s="18" t="s">
        <v>28</v>
      </c>
      <c r="D26" s="18" t="s">
        <v>14</v>
      </c>
      <c r="E26" s="23">
        <v>0.25829999999999997</v>
      </c>
    </row>
    <row r="27">
      <c r="A27" s="21">
        <v>16</v>
      </c>
      <c r="B27" s="22" t="s">
        <v>41</v>
      </c>
      <c r="C27" s="18" t="s">
        <v>42</v>
      </c>
      <c r="D27" s="18" t="s">
        <v>14</v>
      </c>
      <c r="E27" s="23">
        <v>10.394</v>
      </c>
    </row>
    <row r="28">
      <c r="A28" s="21">
        <v>17</v>
      </c>
      <c r="B28" s="22" t="s">
        <v>43</v>
      </c>
      <c r="C28" s="18" t="s">
        <v>44</v>
      </c>
      <c r="D28" s="18" t="s">
        <v>19</v>
      </c>
      <c r="E28" s="23">
        <v>0.0410728</v>
      </c>
    </row>
    <row r="29" ht="48">
      <c r="A29" s="21">
        <v>18</v>
      </c>
      <c r="B29" s="22" t="s">
        <v>45</v>
      </c>
      <c r="C29" s="18" t="s">
        <v>46</v>
      </c>
      <c r="D29" s="18" t="s">
        <v>47</v>
      </c>
      <c r="E29" s="23">
        <v>0.055608100000000001</v>
      </c>
    </row>
    <row r="30" ht="24">
      <c r="A30" s="21">
        <v>19</v>
      </c>
      <c r="B30" s="22" t="s">
        <v>48</v>
      </c>
      <c r="C30" s="18" t="s">
        <v>49</v>
      </c>
      <c r="D30" s="18" t="s">
        <v>19</v>
      </c>
      <c r="E30" s="23">
        <v>0.00029730000000000002</v>
      </c>
    </row>
    <row r="31">
      <c r="A31" s="21">
        <v>20</v>
      </c>
      <c r="B31" s="22" t="s">
        <v>50</v>
      </c>
      <c r="C31" s="18" t="s">
        <v>51</v>
      </c>
      <c r="D31" s="18" t="s">
        <v>19</v>
      </c>
      <c r="E31" s="23">
        <v>0.0010472000000000001</v>
      </c>
    </row>
    <row r="32">
      <c r="A32" s="21">
        <v>21</v>
      </c>
      <c r="B32" s="22" t="s">
        <v>52</v>
      </c>
      <c r="C32" s="18" t="s">
        <v>53</v>
      </c>
      <c r="D32" s="18" t="s">
        <v>14</v>
      </c>
      <c r="E32" s="23">
        <v>240.53879000000001</v>
      </c>
    </row>
    <row r="33" ht="48">
      <c r="A33" s="21">
        <v>22</v>
      </c>
      <c r="B33" s="22" t="s">
        <v>54</v>
      </c>
      <c r="C33" s="18" t="s">
        <v>55</v>
      </c>
      <c r="D33" s="18" t="s">
        <v>56</v>
      </c>
      <c r="E33" s="23">
        <v>2</v>
      </c>
    </row>
    <row r="34">
      <c r="A34" s="21">
        <v>23</v>
      </c>
      <c r="B34" s="22" t="s">
        <v>57</v>
      </c>
      <c r="C34" s="18" t="s">
        <v>58</v>
      </c>
      <c r="D34" s="18" t="s">
        <v>19</v>
      </c>
      <c r="E34" s="23">
        <v>0.099432000000000006</v>
      </c>
    </row>
    <row r="35" ht="24">
      <c r="A35" s="21">
        <v>24</v>
      </c>
      <c r="B35" s="22" t="s">
        <v>59</v>
      </c>
      <c r="C35" s="18" t="s">
        <v>60</v>
      </c>
      <c r="D35" s="18" t="s">
        <v>56</v>
      </c>
      <c r="E35" s="23">
        <v>4.8040000000000003</v>
      </c>
    </row>
    <row r="36" ht="24">
      <c r="A36" s="21">
        <v>25</v>
      </c>
      <c r="B36" s="22" t="s">
        <v>61</v>
      </c>
      <c r="C36" s="18" t="s">
        <v>60</v>
      </c>
      <c r="D36" s="18" t="s">
        <v>56</v>
      </c>
      <c r="E36" s="23">
        <v>0.27310000000000001</v>
      </c>
    </row>
    <row r="37">
      <c r="A37" s="21">
        <v>26</v>
      </c>
      <c r="B37" s="22" t="s">
        <v>62</v>
      </c>
      <c r="C37" s="18" t="s">
        <v>63</v>
      </c>
      <c r="D37" s="18" t="s">
        <v>19</v>
      </c>
      <c r="E37" s="23">
        <v>0.0071812000000000004</v>
      </c>
    </row>
    <row r="38" ht="24">
      <c r="A38" s="21">
        <v>27</v>
      </c>
      <c r="B38" s="22" t="s">
        <v>64</v>
      </c>
      <c r="C38" s="18" t="s">
        <v>65</v>
      </c>
      <c r="D38" s="18" t="s">
        <v>26</v>
      </c>
      <c r="E38" s="23">
        <v>52.479999999999997</v>
      </c>
    </row>
    <row r="39" ht="24">
      <c r="A39" s="21">
        <v>28</v>
      </c>
      <c r="B39" s="22" t="s">
        <v>66</v>
      </c>
      <c r="C39" s="18" t="s">
        <v>65</v>
      </c>
      <c r="D39" s="18" t="s">
        <v>26</v>
      </c>
      <c r="E39" s="23">
        <v>46.950000000000003</v>
      </c>
    </row>
    <row r="40" ht="24">
      <c r="A40" s="21">
        <v>29</v>
      </c>
      <c r="B40" s="22" t="s">
        <v>67</v>
      </c>
      <c r="C40" s="18" t="s">
        <v>68</v>
      </c>
      <c r="D40" s="18" t="s">
        <v>19</v>
      </c>
      <c r="E40" s="23">
        <v>0.16900000000000001</v>
      </c>
    </row>
    <row r="41" ht="24">
      <c r="A41" s="21">
        <v>30</v>
      </c>
      <c r="B41" s="22" t="s">
        <v>69</v>
      </c>
      <c r="C41" s="18" t="s">
        <v>70</v>
      </c>
      <c r="D41" s="18" t="s">
        <v>71</v>
      </c>
      <c r="E41" s="23">
        <v>18661.046600000001</v>
      </c>
    </row>
    <row r="42" ht="24">
      <c r="A42" s="21">
        <v>31</v>
      </c>
      <c r="B42" s="22" t="s">
        <v>72</v>
      </c>
      <c r="C42" s="18" t="s">
        <v>73</v>
      </c>
      <c r="D42" s="18" t="s">
        <v>19</v>
      </c>
      <c r="E42" s="23">
        <v>0.44140800000000002</v>
      </c>
    </row>
    <row r="43" ht="36">
      <c r="A43" s="21">
        <v>32</v>
      </c>
      <c r="B43" s="22" t="s">
        <v>74</v>
      </c>
      <c r="C43" s="18" t="s">
        <v>28</v>
      </c>
      <c r="D43" s="18" t="s">
        <v>14</v>
      </c>
      <c r="E43" s="23">
        <v>1.901025</v>
      </c>
    </row>
    <row r="44" ht="28.899999999999999" customHeight="1">
      <c r="A44" s="21">
        <v>33</v>
      </c>
      <c r="B44" s="22" t="s">
        <v>75</v>
      </c>
      <c r="C44" s="18" t="s">
        <v>76</v>
      </c>
      <c r="D44" s="18" t="s">
        <v>56</v>
      </c>
      <c r="E44" s="23">
        <v>22</v>
      </c>
    </row>
    <row r="45" ht="28.899999999999999" customHeight="1">
      <c r="A45" s="21">
        <v>34</v>
      </c>
      <c r="B45" s="22" t="s">
        <v>77</v>
      </c>
      <c r="C45" s="18" t="s">
        <v>78</v>
      </c>
      <c r="D45" s="18" t="s">
        <v>56</v>
      </c>
      <c r="E45" s="23">
        <v>22</v>
      </c>
    </row>
    <row r="46" ht="28.899999999999999" customHeight="1">
      <c r="A46" s="21">
        <v>35</v>
      </c>
      <c r="B46" s="22" t="s">
        <v>79</v>
      </c>
      <c r="C46" s="18" t="s">
        <v>80</v>
      </c>
      <c r="D46" s="18" t="s">
        <v>56</v>
      </c>
      <c r="E46" s="23">
        <v>6</v>
      </c>
    </row>
    <row r="47" ht="50.450000000000003" customHeight="1">
      <c r="A47" s="21">
        <v>36</v>
      </c>
      <c r="B47" s="22" t="s">
        <v>81</v>
      </c>
      <c r="C47" s="18" t="s">
        <v>82</v>
      </c>
      <c r="D47" s="18" t="s">
        <v>83</v>
      </c>
      <c r="E47" s="23">
        <v>154.56</v>
      </c>
    </row>
    <row r="48" ht="25.899999999999999" customHeight="1">
      <c r="A48" s="21">
        <v>37</v>
      </c>
      <c r="B48" s="22" t="s">
        <v>84</v>
      </c>
      <c r="C48" s="18" t="s">
        <v>85</v>
      </c>
      <c r="D48" s="18" t="s">
        <v>14</v>
      </c>
      <c r="E48" s="23">
        <v>31.620000000000001</v>
      </c>
    </row>
    <row r="49" ht="48">
      <c r="A49" s="21">
        <v>38</v>
      </c>
      <c r="B49" s="22" t="s">
        <v>86</v>
      </c>
      <c r="C49" s="18" t="s">
        <v>33</v>
      </c>
      <c r="D49" s="18" t="s">
        <v>19</v>
      </c>
      <c r="E49" s="23">
        <v>0.4592</v>
      </c>
    </row>
    <row r="50" ht="24">
      <c r="A50" s="21">
        <v>39</v>
      </c>
      <c r="B50" s="22" t="s">
        <v>87</v>
      </c>
      <c r="C50" s="18" t="s">
        <v>33</v>
      </c>
      <c r="D50" s="18" t="s">
        <v>19</v>
      </c>
      <c r="E50" s="23">
        <v>0.00046000000000000001</v>
      </c>
    </row>
    <row r="51" ht="24">
      <c r="A51" s="21">
        <v>40</v>
      </c>
      <c r="B51" s="22" t="s">
        <v>88</v>
      </c>
      <c r="C51" s="18" t="s">
        <v>89</v>
      </c>
      <c r="D51" s="18" t="s">
        <v>19</v>
      </c>
      <c r="E51" s="23">
        <v>0.13676199999999999</v>
      </c>
    </row>
    <row r="52" ht="36">
      <c r="A52" s="21">
        <v>41</v>
      </c>
      <c r="B52" s="22" t="s">
        <v>90</v>
      </c>
      <c r="C52" s="18" t="s">
        <v>91</v>
      </c>
      <c r="D52" s="18" t="s">
        <v>56</v>
      </c>
      <c r="E52" s="23">
        <v>8</v>
      </c>
    </row>
    <row r="53" ht="24">
      <c r="A53" s="21">
        <v>42</v>
      </c>
      <c r="B53" s="22" t="s">
        <v>92</v>
      </c>
      <c r="C53" s="18" t="s">
        <v>93</v>
      </c>
      <c r="D53" s="18" t="s">
        <v>14</v>
      </c>
      <c r="E53" s="23">
        <v>27.995000000000001</v>
      </c>
    </row>
    <row r="54" ht="24">
      <c r="A54" s="21">
        <v>43</v>
      </c>
      <c r="B54" s="22" t="s">
        <v>94</v>
      </c>
      <c r="C54" s="18" t="s">
        <v>93</v>
      </c>
      <c r="D54" s="18" t="s">
        <v>14</v>
      </c>
      <c r="E54" s="23">
        <v>0.15859200000000001</v>
      </c>
    </row>
    <row r="55">
      <c r="A55" s="21">
        <v>44</v>
      </c>
      <c r="B55" s="22" t="s">
        <v>95</v>
      </c>
      <c r="C55" s="18" t="s">
        <v>96</v>
      </c>
      <c r="D55" s="18" t="s">
        <v>83</v>
      </c>
      <c r="E55" s="23">
        <v>25.75</v>
      </c>
    </row>
    <row r="56" ht="24">
      <c r="A56" s="21">
        <v>45</v>
      </c>
      <c r="B56" s="22" t="s">
        <v>97</v>
      </c>
      <c r="C56" s="18" t="s">
        <v>98</v>
      </c>
      <c r="D56" s="18" t="s">
        <v>56</v>
      </c>
      <c r="E56" s="23">
        <v>2</v>
      </c>
    </row>
    <row r="57" ht="24">
      <c r="A57" s="21">
        <v>46</v>
      </c>
      <c r="B57" s="22" t="s">
        <v>99</v>
      </c>
      <c r="C57" s="18" t="s">
        <v>98</v>
      </c>
      <c r="D57" s="18" t="s">
        <v>56</v>
      </c>
      <c r="E57" s="23">
        <v>2</v>
      </c>
    </row>
    <row r="58" ht="24">
      <c r="A58" s="21">
        <v>47</v>
      </c>
      <c r="B58" s="22" t="s">
        <v>100</v>
      </c>
      <c r="C58" s="18" t="s">
        <v>98</v>
      </c>
      <c r="D58" s="18" t="s">
        <v>56</v>
      </c>
      <c r="E58" s="23">
        <v>2</v>
      </c>
    </row>
    <row r="59" ht="48">
      <c r="A59" s="21">
        <v>48</v>
      </c>
      <c r="B59" s="22" t="s">
        <v>101</v>
      </c>
      <c r="C59" s="18" t="s">
        <v>98</v>
      </c>
      <c r="D59" s="18" t="s">
        <v>56</v>
      </c>
      <c r="E59" s="23">
        <v>1</v>
      </c>
    </row>
    <row r="60" ht="48">
      <c r="A60" s="21">
        <v>49</v>
      </c>
      <c r="B60" s="22" t="s">
        <v>102</v>
      </c>
      <c r="C60" s="18" t="s">
        <v>98</v>
      </c>
      <c r="D60" s="18" t="s">
        <v>56</v>
      </c>
      <c r="E60" s="23">
        <v>1</v>
      </c>
    </row>
    <row r="61" ht="24">
      <c r="A61" s="21">
        <v>50</v>
      </c>
      <c r="B61" s="22" t="s">
        <v>103</v>
      </c>
      <c r="C61" s="18" t="s">
        <v>104</v>
      </c>
      <c r="D61" s="18" t="s">
        <v>19</v>
      </c>
      <c r="E61" s="23">
        <v>8.92e-05</v>
      </c>
    </row>
    <row r="62" ht="24">
      <c r="A62" s="21">
        <v>51</v>
      </c>
      <c r="B62" s="22" t="s">
        <v>105</v>
      </c>
      <c r="C62" s="18" t="s">
        <v>104</v>
      </c>
      <c r="D62" s="18" t="s">
        <v>26</v>
      </c>
      <c r="E62" s="23">
        <v>15.199999999999999</v>
      </c>
    </row>
    <row r="63" ht="24">
      <c r="A63" s="21">
        <v>52</v>
      </c>
      <c r="B63" s="22" t="s">
        <v>106</v>
      </c>
      <c r="C63" s="18" t="s">
        <v>104</v>
      </c>
      <c r="D63" s="18" t="s">
        <v>26</v>
      </c>
      <c r="E63" s="23">
        <v>42.560000000000002</v>
      </c>
    </row>
    <row r="64" ht="24">
      <c r="A64" s="21">
        <v>53</v>
      </c>
      <c r="B64" s="22" t="s">
        <v>107</v>
      </c>
      <c r="C64" s="18" t="s">
        <v>104</v>
      </c>
      <c r="D64" s="18" t="s">
        <v>19</v>
      </c>
      <c r="E64" s="23">
        <v>0.1216</v>
      </c>
    </row>
    <row r="65" ht="38.25">
      <c r="A65" s="21">
        <v>54</v>
      </c>
      <c r="B65" s="22" t="s">
        <v>108</v>
      </c>
      <c r="C65" s="18" t="s">
        <v>104</v>
      </c>
      <c r="D65" s="18" t="s">
        <v>19</v>
      </c>
      <c r="E65" s="23">
        <v>0.091200000000000003</v>
      </c>
    </row>
    <row r="66" ht="24" customHeight="1">
      <c r="A66" s="21">
        <v>55</v>
      </c>
      <c r="B66" s="22" t="s">
        <v>109</v>
      </c>
      <c r="C66" s="18" t="s">
        <v>110</v>
      </c>
      <c r="D66" s="18" t="s">
        <v>19</v>
      </c>
      <c r="E66" s="23">
        <v>0.26635999999999999</v>
      </c>
    </row>
    <row r="67">
      <c r="A67" s="21">
        <v>56</v>
      </c>
      <c r="B67" s="22" t="s">
        <v>111</v>
      </c>
      <c r="C67" s="18" t="s">
        <v>112</v>
      </c>
      <c r="D67" s="18" t="s">
        <v>26</v>
      </c>
      <c r="E67" s="23">
        <v>51.2680948</v>
      </c>
    </row>
    <row r="68">
      <c r="A68" s="21">
        <v>57</v>
      </c>
      <c r="B68" s="22" t="s">
        <v>113</v>
      </c>
      <c r="C68" s="18" t="s">
        <v>114</v>
      </c>
      <c r="D68" s="18" t="s">
        <v>14</v>
      </c>
      <c r="E68" s="23">
        <v>0.90680000000000005</v>
      </c>
    </row>
    <row r="69">
      <c r="A69" s="21">
        <v>58</v>
      </c>
      <c r="B69" s="22" t="s">
        <v>115</v>
      </c>
      <c r="C69" s="18" t="s">
        <v>114</v>
      </c>
      <c r="D69" s="18" t="s">
        <v>14</v>
      </c>
      <c r="E69" s="23">
        <v>4.0411099999999998</v>
      </c>
    </row>
    <row r="70" ht="63.75">
      <c r="A70" s="21">
        <v>59</v>
      </c>
      <c r="B70" s="22" t="s">
        <v>116</v>
      </c>
      <c r="C70" s="18" t="s">
        <v>117</v>
      </c>
      <c r="D70" s="18" t="s">
        <v>19</v>
      </c>
      <c r="E70" s="23">
        <v>0.0014924000000000001</v>
      </c>
    </row>
    <row r="71">
      <c r="A71" s="21">
        <v>60</v>
      </c>
      <c r="B71" s="22" t="s">
        <v>118</v>
      </c>
      <c r="C71" s="18" t="s">
        <v>119</v>
      </c>
      <c r="D71" s="18" t="s">
        <v>19</v>
      </c>
      <c r="E71" s="23">
        <v>0.0017841999999999999</v>
      </c>
    </row>
    <row r="72" ht="25.899999999999999" customHeight="1">
      <c r="A72" s="21">
        <v>61</v>
      </c>
      <c r="B72" s="22" t="s">
        <v>120</v>
      </c>
      <c r="C72" s="18" t="s">
        <v>121</v>
      </c>
      <c r="D72" s="18" t="s">
        <v>83</v>
      </c>
      <c r="E72" s="23">
        <v>367.88999999999999</v>
      </c>
    </row>
    <row r="73">
      <c r="A73" s="21">
        <v>62</v>
      </c>
      <c r="B73" s="22" t="s">
        <v>122</v>
      </c>
      <c r="C73" s="18" t="s">
        <v>123</v>
      </c>
      <c r="D73" s="18" t="s">
        <v>26</v>
      </c>
      <c r="E73" s="23">
        <v>1.3857999999999999</v>
      </c>
    </row>
    <row r="74">
      <c r="A74" s="21">
        <v>63</v>
      </c>
      <c r="B74" s="22" t="s">
        <v>124</v>
      </c>
      <c r="C74" s="18" t="s">
        <v>125</v>
      </c>
      <c r="D74" s="18" t="s">
        <v>19</v>
      </c>
      <c r="E74" s="23">
        <v>22.446000000000002</v>
      </c>
    </row>
    <row r="75">
      <c r="A75" s="21">
        <v>64</v>
      </c>
      <c r="B75" s="22" t="s">
        <v>126</v>
      </c>
      <c r="C75" s="18" t="s">
        <v>125</v>
      </c>
      <c r="D75" s="18" t="s">
        <v>19</v>
      </c>
      <c r="E75" s="23">
        <v>31.361999999999998</v>
      </c>
    </row>
    <row r="76" ht="25.5">
      <c r="A76" s="21">
        <v>65</v>
      </c>
      <c r="B76" s="22" t="s">
        <v>127</v>
      </c>
      <c r="C76" s="18" t="s">
        <v>128</v>
      </c>
      <c r="D76" s="18" t="s">
        <v>14</v>
      </c>
      <c r="E76" s="23">
        <v>209.1918</v>
      </c>
    </row>
    <row r="77" ht="25.5">
      <c r="A77" s="21">
        <v>66</v>
      </c>
      <c r="B77" s="22" t="s">
        <v>129</v>
      </c>
      <c r="C77" s="18" t="s">
        <v>128</v>
      </c>
      <c r="D77" s="18" t="s">
        <v>14</v>
      </c>
      <c r="E77" s="23">
        <v>10.1592</v>
      </c>
    </row>
    <row r="78">
      <c r="A78" s="24">
        <v>67</v>
      </c>
      <c r="B78" s="22" t="s">
        <v>130</v>
      </c>
      <c r="C78" s="18" t="s">
        <v>131</v>
      </c>
      <c r="D78" s="18" t="s">
        <v>14</v>
      </c>
      <c r="E78" s="23">
        <v>1292.6900000000001</v>
      </c>
    </row>
    <row r="79" ht="25.5">
      <c r="A79" s="24">
        <v>68</v>
      </c>
      <c r="B79" s="22" t="s">
        <v>132</v>
      </c>
      <c r="C79" s="18" t="s">
        <v>133</v>
      </c>
      <c r="D79" s="18" t="s">
        <v>19</v>
      </c>
      <c r="E79" s="23">
        <v>1.4216599999999999</v>
      </c>
    </row>
    <row r="80" ht="25.5">
      <c r="A80" s="24">
        <v>69</v>
      </c>
      <c r="B80" s="22" t="s">
        <v>134</v>
      </c>
      <c r="C80" s="18" t="s">
        <v>133</v>
      </c>
      <c r="D80" s="18" t="s">
        <v>19</v>
      </c>
      <c r="E80" s="23">
        <v>4.2312000000000003</v>
      </c>
    </row>
    <row r="81" ht="25.5">
      <c r="A81" s="24">
        <v>70</v>
      </c>
      <c r="B81" s="22" t="s">
        <v>135</v>
      </c>
      <c r="C81" s="18" t="s">
        <v>133</v>
      </c>
      <c r="D81" s="18" t="s">
        <v>19</v>
      </c>
      <c r="E81" s="23">
        <v>0.041599999999999998</v>
      </c>
    </row>
    <row r="82" ht="25.5">
      <c r="A82" s="24">
        <v>71</v>
      </c>
      <c r="B82" s="22" t="s">
        <v>136</v>
      </c>
      <c r="C82" s="18" t="s">
        <v>133</v>
      </c>
      <c r="D82" s="18" t="s">
        <v>19</v>
      </c>
      <c r="E82" s="23">
        <v>4.0491000000000001</v>
      </c>
    </row>
    <row r="83" ht="12.75" customHeight="1">
      <c r="A83" s="24">
        <v>72</v>
      </c>
      <c r="B83" s="22" t="s">
        <v>137</v>
      </c>
      <c r="C83" s="18" t="s">
        <v>133</v>
      </c>
      <c r="D83" s="18" t="s">
        <v>19</v>
      </c>
      <c r="E83" s="23">
        <v>4.1490999999999998</v>
      </c>
    </row>
    <row r="84" ht="25.5">
      <c r="A84" s="24">
        <v>73</v>
      </c>
      <c r="B84" s="22" t="s">
        <v>138</v>
      </c>
      <c r="C84" s="18" t="s">
        <v>133</v>
      </c>
      <c r="D84" s="18" t="s">
        <v>19</v>
      </c>
      <c r="E84" s="23">
        <v>0.29899999999999999</v>
      </c>
    </row>
    <row r="85">
      <c r="A85" s="24">
        <v>74</v>
      </c>
      <c r="B85" s="22" t="s">
        <v>139</v>
      </c>
      <c r="C85" s="18" t="s">
        <v>140</v>
      </c>
      <c r="D85" s="18" t="s">
        <v>19</v>
      </c>
      <c r="E85" s="23">
        <v>0.0036480000000000002</v>
      </c>
    </row>
    <row r="86" ht="38.25">
      <c r="A86" s="24">
        <v>75</v>
      </c>
      <c r="B86" s="22" t="s">
        <v>141</v>
      </c>
      <c r="C86" s="18" t="s">
        <v>142</v>
      </c>
      <c r="D86" s="18" t="s">
        <v>83</v>
      </c>
      <c r="E86" s="23">
        <v>367.88999999999999</v>
      </c>
    </row>
    <row r="87">
      <c r="A87" s="24">
        <v>76</v>
      </c>
      <c r="B87" s="22" t="s">
        <v>143</v>
      </c>
      <c r="C87" s="18" t="s">
        <v>144</v>
      </c>
      <c r="D87" s="18" t="s">
        <v>19</v>
      </c>
      <c r="E87" s="23">
        <v>0.1610798</v>
      </c>
    </row>
    <row r="88" ht="51">
      <c r="A88" s="24">
        <v>77</v>
      </c>
      <c r="B88" s="22" t="s">
        <v>145</v>
      </c>
      <c r="C88" s="18" t="s">
        <v>146</v>
      </c>
      <c r="D88" s="18" t="s">
        <v>71</v>
      </c>
      <c r="E88" s="23">
        <v>2</v>
      </c>
    </row>
    <row r="89" ht="51">
      <c r="A89" s="24">
        <v>78</v>
      </c>
      <c r="B89" s="22" t="s">
        <v>147</v>
      </c>
      <c r="C89" s="18" t="s">
        <v>148</v>
      </c>
      <c r="D89" s="18" t="s">
        <v>71</v>
      </c>
      <c r="E89" s="23">
        <v>4</v>
      </c>
    </row>
    <row r="90" ht="51">
      <c r="A90" s="24">
        <v>79</v>
      </c>
      <c r="B90" s="22" t="s">
        <v>149</v>
      </c>
      <c r="C90" s="18" t="s">
        <v>146</v>
      </c>
      <c r="D90" s="18" t="s">
        <v>71</v>
      </c>
      <c r="E90" s="23">
        <v>2</v>
      </c>
    </row>
    <row r="91">
      <c r="A91" s="24">
        <v>80</v>
      </c>
      <c r="B91" s="22" t="s">
        <v>150</v>
      </c>
      <c r="C91" s="18" t="s">
        <v>151</v>
      </c>
      <c r="D91" s="18" t="s">
        <v>26</v>
      </c>
      <c r="E91" s="23">
        <v>0.23247000000000001</v>
      </c>
    </row>
    <row r="92" ht="38.25">
      <c r="A92" s="24">
        <v>81</v>
      </c>
      <c r="B92" s="22" t="s">
        <v>152</v>
      </c>
      <c r="C92" s="18" t="s">
        <v>153</v>
      </c>
      <c r="D92" s="18" t="s">
        <v>19</v>
      </c>
      <c r="E92" s="23">
        <v>0.11</v>
      </c>
    </row>
    <row r="93" ht="38.25">
      <c r="A93" s="24">
        <v>82</v>
      </c>
      <c r="B93" s="22" t="s">
        <v>154</v>
      </c>
      <c r="C93" s="18" t="s">
        <v>153</v>
      </c>
      <c r="D93" s="18" t="s">
        <v>19</v>
      </c>
      <c r="E93" s="23">
        <v>0.26712000000000002</v>
      </c>
    </row>
    <row r="94" ht="25.5">
      <c r="A94" s="24">
        <v>83</v>
      </c>
      <c r="B94" s="22" t="s">
        <v>155</v>
      </c>
      <c r="C94" s="18" t="s">
        <v>156</v>
      </c>
      <c r="D94" s="18" t="s">
        <v>19</v>
      </c>
      <c r="E94" s="23">
        <v>0.255</v>
      </c>
    </row>
    <row r="95" ht="25.5">
      <c r="A95" s="24">
        <v>84</v>
      </c>
      <c r="B95" s="22" t="s">
        <v>157</v>
      </c>
      <c r="C95" s="18" t="s">
        <v>156</v>
      </c>
      <c r="D95" s="18" t="s">
        <v>19</v>
      </c>
      <c r="E95" s="23">
        <v>0.0057689000000000004</v>
      </c>
    </row>
    <row r="96" ht="25.5">
      <c r="A96" s="24">
        <v>85</v>
      </c>
      <c r="B96" s="22" t="s">
        <v>158</v>
      </c>
      <c r="C96" s="18" t="s">
        <v>159</v>
      </c>
      <c r="D96" s="18" t="s">
        <v>14</v>
      </c>
      <c r="E96" s="23">
        <v>0.055856000000000003</v>
      </c>
    </row>
    <row r="97">
      <c r="A97" s="24">
        <v>86</v>
      </c>
      <c r="B97" s="22" t="s">
        <v>160</v>
      </c>
      <c r="C97" s="18" t="s">
        <v>161</v>
      </c>
      <c r="D97" s="18" t="s">
        <v>83</v>
      </c>
      <c r="E97" s="23">
        <v>38.284199999999998</v>
      </c>
    </row>
    <row r="98" ht="38.25">
      <c r="A98" s="24">
        <v>87</v>
      </c>
      <c r="B98" s="22" t="s">
        <v>162</v>
      </c>
      <c r="C98" s="18" t="s">
        <v>163</v>
      </c>
      <c r="D98" s="18" t="s">
        <v>19</v>
      </c>
      <c r="E98" s="23">
        <v>0.073803499999999994</v>
      </c>
    </row>
    <row r="99" ht="38.25">
      <c r="A99" s="24">
        <v>88</v>
      </c>
      <c r="B99" s="22" t="s">
        <v>164</v>
      </c>
      <c r="C99" s="18" t="s">
        <v>163</v>
      </c>
      <c r="D99" s="18" t="s">
        <v>26</v>
      </c>
      <c r="E99" s="23">
        <v>166.05799999999999</v>
      </c>
    </row>
    <row r="100" ht="38.25">
      <c r="A100" s="24">
        <v>89</v>
      </c>
      <c r="B100" s="22" t="s">
        <v>165</v>
      </c>
      <c r="C100" s="18" t="s">
        <v>163</v>
      </c>
      <c r="D100" s="18" t="s">
        <v>26</v>
      </c>
      <c r="E100" s="23">
        <v>14.800000000000001</v>
      </c>
    </row>
    <row r="101" ht="38.25">
      <c r="A101" s="24">
        <v>90</v>
      </c>
      <c r="B101" s="22" t="s">
        <v>166</v>
      </c>
      <c r="C101" s="18" t="s">
        <v>163</v>
      </c>
      <c r="D101" s="18" t="s">
        <v>26</v>
      </c>
      <c r="E101" s="23">
        <v>42.659799999999997</v>
      </c>
    </row>
    <row r="102" ht="38.25">
      <c r="A102" s="24">
        <v>91</v>
      </c>
      <c r="B102" s="22" t="s">
        <v>167</v>
      </c>
      <c r="C102" s="18" t="s">
        <v>163</v>
      </c>
      <c r="D102" s="18" t="s">
        <v>26</v>
      </c>
      <c r="E102" s="23">
        <v>42.9756</v>
      </c>
    </row>
    <row r="103">
      <c r="A103" s="24">
        <v>92</v>
      </c>
      <c r="B103" s="22" t="s">
        <v>168</v>
      </c>
      <c r="C103" s="18" t="s">
        <v>33</v>
      </c>
      <c r="D103" s="18" t="s">
        <v>169</v>
      </c>
      <c r="E103" s="23">
        <v>120.7305741</v>
      </c>
    </row>
    <row r="104">
      <c r="A104" s="24">
        <v>93</v>
      </c>
      <c r="B104" s="22" t="s">
        <v>170</v>
      </c>
      <c r="C104" s="18" t="s">
        <v>171</v>
      </c>
      <c r="D104" s="18" t="s">
        <v>19</v>
      </c>
      <c r="E104" s="23">
        <v>0.0014945</v>
      </c>
    </row>
    <row r="107">
      <c r="A107" s="25" t="s">
        <v>172</v>
      </c>
      <c r="B107" s="7"/>
      <c r="C107" s="7"/>
      <c r="D107" s="6"/>
      <c r="E107" s="26" t="s">
        <v>173</v>
      </c>
    </row>
  </sheetData>
  <mergeCells count="3">
    <mergeCell ref="A1:E1"/>
    <mergeCell ref="A8:E8"/>
    <mergeCell ref="A9:E9"/>
  </mergeCells>
  <printOptions headings="0" gridLines="0"/>
  <pageMargins left="0.78740157480314954" right="0.39370078740157477" top="0.39370078740157477" bottom="0.39370078740157477" header="0.35433070866141736" footer="0.19685039370078738"/>
  <pageSetup paperSize="9" scale="100" fitToWidth="1" fitToHeight="0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showGridLines="0" view="pageBreakPreview" topLeftCell="A91" zoomScale="145" workbookViewId="0">
      <selection activeCell="M112" activeCellId="0" sqref="M112"/>
    </sheetView>
  </sheetViews>
  <sheetFormatPr defaultRowHeight="12.75"/>
  <cols>
    <col customWidth="1" min="1" max="1" style="1" width="4.7109375"/>
    <col customWidth="1" min="2" max="2" style="2" width="42.5703125"/>
    <col customWidth="1" min="3" max="3" style="2" width="22.5703125"/>
    <col customWidth="1" min="4" max="4" style="3" width="10"/>
    <col customWidth="1" min="5" max="5" style="4" width="10"/>
    <col min="6" max="7" style="1" width="9.140625"/>
    <col customWidth="1" hidden="1" min="8" max="8" style="1" width="49.42578125"/>
    <col customWidth="1" hidden="1" min="9" max="9" style="1" width="11"/>
    <col customWidth="1" hidden="1" min="10" max="10" style="1" width="13.5703125"/>
    <col min="11" max="16384" style="1" width="9.140625"/>
  </cols>
  <sheetData>
    <row r="1" ht="14.25">
      <c r="A1" s="5" t="s">
        <v>174</v>
      </c>
      <c r="B1" s="5"/>
      <c r="C1" s="5"/>
      <c r="D1" s="5"/>
      <c r="E1" s="5"/>
    </row>
    <row r="2">
      <c r="A2" s="6"/>
      <c r="B2" s="7"/>
      <c r="C2" s="7"/>
      <c r="D2" s="8"/>
      <c r="E2" s="9"/>
    </row>
    <row r="3">
      <c r="A3" s="6"/>
      <c r="B3" s="7"/>
      <c r="C3" s="7"/>
      <c r="D3" s="8"/>
      <c r="E3" s="9"/>
    </row>
    <row r="4" ht="14.25">
      <c r="A4" s="14" t="s">
        <v>5</v>
      </c>
      <c r="B4" s="15"/>
      <c r="C4" s="15"/>
      <c r="D4" s="15"/>
      <c r="E4" s="15"/>
    </row>
    <row r="5" ht="15">
      <c r="A5" s="16" t="s">
        <v>6</v>
      </c>
      <c r="B5" s="17"/>
      <c r="C5" s="17"/>
      <c r="D5" s="17"/>
      <c r="E5" s="17"/>
    </row>
    <row r="6" ht="24">
      <c r="A6" s="18" t="s">
        <v>7</v>
      </c>
      <c r="B6" s="18" t="s">
        <v>8</v>
      </c>
      <c r="C6" s="18" t="s">
        <v>9</v>
      </c>
      <c r="D6" s="18" t="s">
        <v>10</v>
      </c>
      <c r="E6" s="18" t="s">
        <v>11</v>
      </c>
    </row>
    <row r="7">
      <c r="A7" s="19">
        <v>1</v>
      </c>
      <c r="B7" s="20">
        <v>2</v>
      </c>
      <c r="C7" s="20">
        <v>3</v>
      </c>
      <c r="D7" s="20">
        <v>4</v>
      </c>
      <c r="E7" s="20">
        <v>5</v>
      </c>
    </row>
    <row r="8">
      <c r="A8" s="21">
        <v>1</v>
      </c>
      <c r="B8" s="27" t="s">
        <v>12</v>
      </c>
      <c r="C8" s="18" t="s">
        <v>13</v>
      </c>
      <c r="D8" s="28" t="s">
        <v>14</v>
      </c>
      <c r="E8" s="23">
        <f>VLOOKUP(H8,$H$8:$J$97,3,FALSE)</f>
        <v>18.0383</v>
      </c>
      <c r="H8" s="29" t="s">
        <v>12</v>
      </c>
      <c r="I8" s="30" t="s">
        <v>14</v>
      </c>
      <c r="J8" s="31">
        <v>18.0383</v>
      </c>
    </row>
    <row r="9" ht="36">
      <c r="A9" s="21">
        <f t="shared" ref="A9:A72" si="0">A8+1</f>
        <v>2</v>
      </c>
      <c r="B9" s="27" t="s">
        <v>15</v>
      </c>
      <c r="C9" s="18" t="s">
        <v>16</v>
      </c>
      <c r="D9" s="28" t="s">
        <v>14</v>
      </c>
      <c r="E9" s="23">
        <f>VLOOKUP(H9,$H$8:$J$97,3,FALSE)</f>
        <v>1</v>
      </c>
      <c r="H9" s="29" t="s">
        <v>15</v>
      </c>
      <c r="I9" s="30" t="s">
        <v>14</v>
      </c>
      <c r="J9" s="31">
        <v>1</v>
      </c>
    </row>
    <row r="10">
      <c r="A10" s="21">
        <f t="shared" si="0"/>
        <v>3</v>
      </c>
      <c r="B10" s="27" t="s">
        <v>17</v>
      </c>
      <c r="C10" s="18" t="s">
        <v>18</v>
      </c>
      <c r="D10" s="28" t="s">
        <v>19</v>
      </c>
      <c r="E10" s="23">
        <f>VLOOKUP(H10,$H$8:$J$97,3,FALSE)</f>
        <v>0.0033825000000000001</v>
      </c>
      <c r="H10" s="29" t="s">
        <v>17</v>
      </c>
      <c r="I10" s="30" t="s">
        <v>19</v>
      </c>
      <c r="J10" s="31">
        <v>0.0033825000000000001</v>
      </c>
    </row>
    <row r="11" ht="24">
      <c r="A11" s="21">
        <f t="shared" si="0"/>
        <v>4</v>
      </c>
      <c r="B11" s="27" t="s">
        <v>20</v>
      </c>
      <c r="C11" s="18" t="s">
        <v>21</v>
      </c>
      <c r="D11" s="28" t="s">
        <v>19</v>
      </c>
      <c r="E11" s="23">
        <f>VLOOKUP(H11,$H$8:$J$97,3,FALSE)</f>
        <v>0.49299999999999999</v>
      </c>
      <c r="H11" s="29" t="s">
        <v>20</v>
      </c>
      <c r="I11" s="30" t="s">
        <v>19</v>
      </c>
      <c r="J11" s="31">
        <v>0.49299999999999999</v>
      </c>
    </row>
    <row r="12" ht="24">
      <c r="A12" s="21">
        <f t="shared" si="0"/>
        <v>5</v>
      </c>
      <c r="B12" s="27" t="s">
        <v>22</v>
      </c>
      <c r="C12" s="18" t="s">
        <v>175</v>
      </c>
      <c r="D12" s="28" t="s">
        <v>19</v>
      </c>
      <c r="E12" s="23">
        <f>VLOOKUP(H12,$H$8:$J$97,3,FALSE)</f>
        <v>3.2215959999999999</v>
      </c>
      <c r="H12" s="29" t="s">
        <v>22</v>
      </c>
      <c r="I12" s="30" t="s">
        <v>19</v>
      </c>
      <c r="J12" s="31">
        <v>3.2215959999999999</v>
      </c>
    </row>
    <row r="13">
      <c r="A13" s="21">
        <f t="shared" si="0"/>
        <v>6</v>
      </c>
      <c r="B13" s="27" t="s">
        <v>24</v>
      </c>
      <c r="C13" s="18" t="s">
        <v>176</v>
      </c>
      <c r="D13" s="28" t="s">
        <v>26</v>
      </c>
      <c r="E13" s="23">
        <f>VLOOKUP(H13,$H$8:$J$97,3,FALSE)</f>
        <v>12.724500000000001</v>
      </c>
      <c r="H13" s="29" t="s">
        <v>24</v>
      </c>
      <c r="I13" s="30" t="s">
        <v>26</v>
      </c>
      <c r="J13" s="31">
        <v>12.724500000000001</v>
      </c>
    </row>
    <row r="14" ht="36">
      <c r="A14" s="21">
        <f t="shared" si="0"/>
        <v>7</v>
      </c>
      <c r="B14" s="27" t="s">
        <v>27</v>
      </c>
      <c r="C14" s="18" t="s">
        <v>28</v>
      </c>
      <c r="D14" s="28" t="s">
        <v>14</v>
      </c>
      <c r="E14" s="23">
        <f>VLOOKUP(H14,$H$8:$J$97,3,FALSE)</f>
        <v>0.0064999999999999997</v>
      </c>
      <c r="H14" s="29" t="s">
        <v>27</v>
      </c>
      <c r="I14" s="30" t="s">
        <v>14</v>
      </c>
      <c r="J14" s="31">
        <v>0.0064999999999999997</v>
      </c>
    </row>
    <row r="15" ht="36">
      <c r="A15" s="21">
        <f t="shared" si="0"/>
        <v>8</v>
      </c>
      <c r="B15" s="27" t="s">
        <v>29</v>
      </c>
      <c r="C15" s="18" t="s">
        <v>28</v>
      </c>
      <c r="D15" s="28" t="s">
        <v>14</v>
      </c>
      <c r="E15" s="23">
        <f>VLOOKUP(H15,$H$8:$J$97,3,FALSE)</f>
        <v>0.0030628999999999999</v>
      </c>
      <c r="H15" s="29" t="s">
        <v>29</v>
      </c>
      <c r="I15" s="30" t="s">
        <v>14</v>
      </c>
      <c r="J15" s="31">
        <v>0.0030628999999999999</v>
      </c>
    </row>
    <row r="16">
      <c r="A16" s="21">
        <f t="shared" si="0"/>
        <v>9</v>
      </c>
      <c r="B16" s="27" t="s">
        <v>30</v>
      </c>
      <c r="C16" s="18" t="s">
        <v>31</v>
      </c>
      <c r="D16" s="28" t="s">
        <v>26</v>
      </c>
      <c r="E16" s="23">
        <f>VLOOKUP(H16,$H$8:$J$97,3,FALSE)</f>
        <v>0.51249999999999996</v>
      </c>
      <c r="H16" s="29" t="s">
        <v>30</v>
      </c>
      <c r="I16" s="30" t="s">
        <v>26</v>
      </c>
      <c r="J16" s="31">
        <v>0.51249999999999996</v>
      </c>
    </row>
    <row r="17">
      <c r="A17" s="21">
        <f t="shared" si="0"/>
        <v>10</v>
      </c>
      <c r="B17" s="27" t="s">
        <v>32</v>
      </c>
      <c r="C17" s="18" t="s">
        <v>33</v>
      </c>
      <c r="D17" s="28" t="s">
        <v>14</v>
      </c>
      <c r="E17" s="23">
        <f>VLOOKUP(H17,$H$8:$J$97,3,FALSE)</f>
        <v>128.36306200000001</v>
      </c>
      <c r="H17" s="29" t="s">
        <v>32</v>
      </c>
      <c r="I17" s="30" t="s">
        <v>14</v>
      </c>
      <c r="J17" s="31">
        <v>128.36306200000001</v>
      </c>
    </row>
    <row r="18">
      <c r="A18" s="21">
        <f t="shared" si="0"/>
        <v>11</v>
      </c>
      <c r="B18" s="27" t="s">
        <v>34</v>
      </c>
      <c r="C18" s="18" t="s">
        <v>35</v>
      </c>
      <c r="D18" s="28" t="s">
        <v>19</v>
      </c>
      <c r="E18" s="23">
        <f>VLOOKUP(H18,$H$8:$J$97,3,FALSE)</f>
        <v>0.1010543</v>
      </c>
      <c r="H18" s="29" t="s">
        <v>34</v>
      </c>
      <c r="I18" s="30" t="s">
        <v>19</v>
      </c>
      <c r="J18" s="31">
        <v>0.1010543</v>
      </c>
    </row>
    <row r="19">
      <c r="A19" s="21">
        <f t="shared" si="0"/>
        <v>12</v>
      </c>
      <c r="B19" s="27" t="s">
        <v>36</v>
      </c>
      <c r="C19" s="18" t="s">
        <v>37</v>
      </c>
      <c r="D19" s="28" t="s">
        <v>19</v>
      </c>
      <c r="E19" s="23">
        <f>VLOOKUP(H19,$H$8:$J$97,3,FALSE)</f>
        <v>0.00092190000000000002</v>
      </c>
      <c r="H19" s="29" t="s">
        <v>36</v>
      </c>
      <c r="I19" s="30" t="s">
        <v>19</v>
      </c>
      <c r="J19" s="31">
        <v>0.00092190000000000002</v>
      </c>
    </row>
    <row r="20" ht="36">
      <c r="A20" s="21">
        <f t="shared" si="0"/>
        <v>13</v>
      </c>
      <c r="B20" s="27" t="s">
        <v>38</v>
      </c>
      <c r="C20" s="18" t="s">
        <v>177</v>
      </c>
      <c r="D20" s="28" t="s">
        <v>14</v>
      </c>
      <c r="E20" s="23">
        <f>VLOOKUP(H20,$H$8:$J$97,3,FALSE)</f>
        <v>1.3655250000000001</v>
      </c>
      <c r="H20" s="29" t="s">
        <v>38</v>
      </c>
      <c r="I20" s="30" t="s">
        <v>14</v>
      </c>
      <c r="J20" s="31">
        <v>1.3655250000000001</v>
      </c>
    </row>
    <row r="21" ht="36">
      <c r="A21" s="21">
        <f t="shared" si="0"/>
        <v>14</v>
      </c>
      <c r="B21" s="27" t="s">
        <v>39</v>
      </c>
      <c r="C21" s="18" t="s">
        <v>177</v>
      </c>
      <c r="D21" s="28" t="s">
        <v>14</v>
      </c>
      <c r="E21" s="23">
        <f>VLOOKUP(H21,$H$8:$J$97,3,FALSE)</f>
        <v>1.06345</v>
      </c>
      <c r="H21" s="29" t="s">
        <v>39</v>
      </c>
      <c r="I21" s="30" t="s">
        <v>14</v>
      </c>
      <c r="J21" s="31">
        <v>1.06345</v>
      </c>
    </row>
    <row r="22" ht="36">
      <c r="A22" s="21">
        <f t="shared" si="0"/>
        <v>15</v>
      </c>
      <c r="B22" s="27" t="s">
        <v>40</v>
      </c>
      <c r="C22" s="18" t="s">
        <v>177</v>
      </c>
      <c r="D22" s="28" t="s">
        <v>14</v>
      </c>
      <c r="E22" s="23">
        <f>VLOOKUP(H22,$H$8:$J$97,3,FALSE)</f>
        <v>0.25829999999999997</v>
      </c>
      <c r="H22" s="29" t="s">
        <v>40</v>
      </c>
      <c r="I22" s="30" t="s">
        <v>14</v>
      </c>
      <c r="J22" s="31">
        <v>0.25829999999999997</v>
      </c>
    </row>
    <row r="23">
      <c r="A23" s="21">
        <f t="shared" si="0"/>
        <v>16</v>
      </c>
      <c r="B23" s="27" t="s">
        <v>41</v>
      </c>
      <c r="C23" s="18" t="s">
        <v>42</v>
      </c>
      <c r="D23" s="28" t="s">
        <v>14</v>
      </c>
      <c r="E23" s="23">
        <f>VLOOKUP(H23,$H$8:$J$97,3,FALSE)</f>
        <v>25.989000000000001</v>
      </c>
      <c r="H23" s="29" t="s">
        <v>41</v>
      </c>
      <c r="I23" s="30" t="s">
        <v>14</v>
      </c>
      <c r="J23" s="31">
        <v>25.989000000000001</v>
      </c>
    </row>
    <row r="24" ht="48">
      <c r="A24" s="21">
        <f t="shared" si="0"/>
        <v>17</v>
      </c>
      <c r="B24" s="27" t="s">
        <v>45</v>
      </c>
      <c r="C24" s="18" t="s">
        <v>178</v>
      </c>
      <c r="D24" s="28" t="s">
        <v>47</v>
      </c>
      <c r="E24" s="23">
        <f>VLOOKUP(H24,$H$8:$J$97,3,FALSE)</f>
        <v>0.055608100000000001</v>
      </c>
      <c r="H24" s="29" t="s">
        <v>45</v>
      </c>
      <c r="I24" s="30" t="s">
        <v>47</v>
      </c>
      <c r="J24" s="31">
        <v>0.055608100000000001</v>
      </c>
    </row>
    <row r="25" ht="24">
      <c r="A25" s="21">
        <f t="shared" si="0"/>
        <v>18</v>
      </c>
      <c r="B25" s="27" t="s">
        <v>48</v>
      </c>
      <c r="C25" s="18" t="s">
        <v>49</v>
      </c>
      <c r="D25" s="28" t="s">
        <v>19</v>
      </c>
      <c r="E25" s="23">
        <f>VLOOKUP(H25,$H$8:$J$97,3,FALSE)</f>
        <v>0.00029730000000000002</v>
      </c>
      <c r="H25" s="29" t="s">
        <v>48</v>
      </c>
      <c r="I25" s="30" t="s">
        <v>19</v>
      </c>
      <c r="J25" s="31">
        <v>0.00029730000000000002</v>
      </c>
    </row>
    <row r="26">
      <c r="A26" s="21">
        <f t="shared" si="0"/>
        <v>19</v>
      </c>
      <c r="B26" s="27" t="s">
        <v>50</v>
      </c>
      <c r="C26" s="18" t="s">
        <v>51</v>
      </c>
      <c r="D26" s="28" t="s">
        <v>19</v>
      </c>
      <c r="E26" s="23">
        <f>VLOOKUP(H26,$H$8:$J$97,3,FALSE)</f>
        <v>0.0019712000000000002</v>
      </c>
      <c r="H26" s="29" t="s">
        <v>50</v>
      </c>
      <c r="I26" s="30" t="s">
        <v>19</v>
      </c>
      <c r="J26" s="31">
        <v>0.0019712000000000002</v>
      </c>
    </row>
    <row r="27">
      <c r="A27" s="21">
        <f t="shared" si="0"/>
        <v>20</v>
      </c>
      <c r="B27" s="27" t="s">
        <v>52</v>
      </c>
      <c r="C27" s="18" t="s">
        <v>179</v>
      </c>
      <c r="D27" s="28" t="s">
        <v>14</v>
      </c>
      <c r="E27" s="23">
        <f>VLOOKUP(H27,$H$8:$J$97,3,FALSE)</f>
        <v>123.185395</v>
      </c>
      <c r="H27" s="29" t="s">
        <v>52</v>
      </c>
      <c r="I27" s="30" t="s">
        <v>14</v>
      </c>
      <c r="J27" s="31">
        <v>123.185395</v>
      </c>
    </row>
    <row r="28" ht="48">
      <c r="A28" s="21">
        <f t="shared" si="0"/>
        <v>21</v>
      </c>
      <c r="B28" s="27" t="s">
        <v>54</v>
      </c>
      <c r="C28" s="18" t="s">
        <v>55</v>
      </c>
      <c r="D28" s="28" t="s">
        <v>56</v>
      </c>
      <c r="E28" s="23">
        <f>VLOOKUP(H28,$H$8:$J$97,3,FALSE)</f>
        <v>2</v>
      </c>
      <c r="H28" s="29" t="s">
        <v>54</v>
      </c>
      <c r="I28" s="30" t="s">
        <v>56</v>
      </c>
      <c r="J28" s="31">
        <v>2</v>
      </c>
    </row>
    <row r="29">
      <c r="A29" s="21">
        <f t="shared" si="0"/>
        <v>22</v>
      </c>
      <c r="B29" s="27" t="s">
        <v>180</v>
      </c>
      <c r="C29" s="18" t="s">
        <v>181</v>
      </c>
      <c r="D29" s="28" t="s">
        <v>19</v>
      </c>
      <c r="E29" s="23">
        <f>VLOOKUP(H29,$H$8:$J$97,3,FALSE)</f>
        <v>0</v>
      </c>
      <c r="H29" s="29" t="s">
        <v>180</v>
      </c>
      <c r="I29" s="30" t="s">
        <v>19</v>
      </c>
      <c r="J29" s="31">
        <v>0</v>
      </c>
    </row>
    <row r="30" ht="24">
      <c r="A30" s="21">
        <f t="shared" si="0"/>
        <v>23</v>
      </c>
      <c r="B30" s="27" t="s">
        <v>59</v>
      </c>
      <c r="C30" s="18" t="s">
        <v>60</v>
      </c>
      <c r="D30" s="28" t="s">
        <v>56</v>
      </c>
      <c r="E30" s="23">
        <f>VLOOKUP(H30,$H$8:$J$97,3,FALSE)</f>
        <v>4.8040000000000003</v>
      </c>
      <c r="H30" s="29" t="s">
        <v>59</v>
      </c>
      <c r="I30" s="30" t="s">
        <v>56</v>
      </c>
      <c r="J30" s="31">
        <v>4.8040000000000003</v>
      </c>
    </row>
    <row r="31" ht="24">
      <c r="A31" s="21">
        <f t="shared" si="0"/>
        <v>24</v>
      </c>
      <c r="B31" s="27" t="s">
        <v>61</v>
      </c>
      <c r="C31" s="18" t="s">
        <v>60</v>
      </c>
      <c r="D31" s="28" t="s">
        <v>56</v>
      </c>
      <c r="E31" s="23">
        <f>VLOOKUP(H31,$H$8:$J$97,3,FALSE)</f>
        <v>0.27310000000000001</v>
      </c>
      <c r="H31" s="29" t="s">
        <v>61</v>
      </c>
      <c r="I31" s="30" t="s">
        <v>56</v>
      </c>
      <c r="J31" s="31">
        <v>0.27310000000000001</v>
      </c>
    </row>
    <row r="32">
      <c r="A32" s="21">
        <f t="shared" si="0"/>
        <v>25</v>
      </c>
      <c r="B32" s="27" t="s">
        <v>62</v>
      </c>
      <c r="C32" s="18" t="s">
        <v>63</v>
      </c>
      <c r="D32" s="28" t="s">
        <v>19</v>
      </c>
      <c r="E32" s="23">
        <f>VLOOKUP(H32,$H$8:$J$97,3,FALSE)</f>
        <v>0.0071812000000000004</v>
      </c>
      <c r="H32" s="29" t="s">
        <v>62</v>
      </c>
      <c r="I32" s="30" t="s">
        <v>19</v>
      </c>
      <c r="J32" s="31">
        <v>0.0071812000000000004</v>
      </c>
    </row>
    <row r="33" ht="24">
      <c r="A33" s="21">
        <f t="shared" si="0"/>
        <v>26</v>
      </c>
      <c r="B33" s="27" t="s">
        <v>182</v>
      </c>
      <c r="C33" s="18" t="s">
        <v>65</v>
      </c>
      <c r="D33" s="28" t="s">
        <v>26</v>
      </c>
      <c r="E33" s="23">
        <f>VLOOKUP(H33,$H$8:$J$97,3,FALSE)</f>
        <v>52.479999999999997</v>
      </c>
      <c r="H33" s="29" t="s">
        <v>64</v>
      </c>
      <c r="I33" s="30" t="s">
        <v>26</v>
      </c>
      <c r="J33" s="31">
        <v>52.479999999999997</v>
      </c>
    </row>
    <row r="34" ht="24">
      <c r="A34" s="21">
        <f t="shared" si="0"/>
        <v>27</v>
      </c>
      <c r="B34" s="27" t="s">
        <v>183</v>
      </c>
      <c r="C34" s="18" t="s">
        <v>65</v>
      </c>
      <c r="D34" s="28" t="s">
        <v>26</v>
      </c>
      <c r="E34" s="23">
        <f>VLOOKUP(H34,$H$8:$J$97,3,FALSE)</f>
        <v>46.950000000000003</v>
      </c>
      <c r="H34" s="29" t="s">
        <v>66</v>
      </c>
      <c r="I34" s="30" t="s">
        <v>26</v>
      </c>
      <c r="J34" s="31">
        <v>46.950000000000003</v>
      </c>
    </row>
    <row r="35" ht="24">
      <c r="A35" s="21">
        <f t="shared" si="0"/>
        <v>28</v>
      </c>
      <c r="B35" s="27" t="s">
        <v>67</v>
      </c>
      <c r="C35" s="18" t="s">
        <v>68</v>
      </c>
      <c r="D35" s="28" t="s">
        <v>19</v>
      </c>
      <c r="E35" s="23">
        <f>VLOOKUP(H35,$H$8:$J$97,3,FALSE)</f>
        <v>0.17399999999999999</v>
      </c>
      <c r="H35" s="29" t="s">
        <v>67</v>
      </c>
      <c r="I35" s="30" t="s">
        <v>19</v>
      </c>
      <c r="J35" s="31">
        <v>0.17399999999999999</v>
      </c>
    </row>
    <row r="36" ht="36">
      <c r="A36" s="21">
        <f t="shared" si="0"/>
        <v>29</v>
      </c>
      <c r="B36" s="27" t="s">
        <v>74</v>
      </c>
      <c r="C36" s="18" t="s">
        <v>184</v>
      </c>
      <c r="D36" s="28" t="s">
        <v>14</v>
      </c>
      <c r="E36" s="23">
        <f>VLOOKUP(H36,$H$8:$J$97,3,FALSE)</f>
        <v>1.901025</v>
      </c>
      <c r="H36" s="29" t="s">
        <v>74</v>
      </c>
      <c r="I36" s="30" t="s">
        <v>14</v>
      </c>
      <c r="J36" s="31">
        <v>1.901025</v>
      </c>
    </row>
    <row r="37" ht="36">
      <c r="A37" s="21">
        <f t="shared" si="0"/>
        <v>30</v>
      </c>
      <c r="B37" s="27" t="s">
        <v>75</v>
      </c>
      <c r="C37" s="18" t="s">
        <v>76</v>
      </c>
      <c r="D37" s="28" t="s">
        <v>56</v>
      </c>
      <c r="E37" s="23">
        <f>VLOOKUP(H37,$H$8:$J$97,3,FALSE)</f>
        <v>22</v>
      </c>
      <c r="H37" s="29" t="s">
        <v>75</v>
      </c>
      <c r="I37" s="30" t="s">
        <v>56</v>
      </c>
      <c r="J37" s="31">
        <v>22</v>
      </c>
    </row>
    <row r="38" ht="36">
      <c r="A38" s="21">
        <f t="shared" si="0"/>
        <v>31</v>
      </c>
      <c r="B38" s="27" t="s">
        <v>77</v>
      </c>
      <c r="C38" s="18" t="s">
        <v>185</v>
      </c>
      <c r="D38" s="28" t="s">
        <v>56</v>
      </c>
      <c r="E38" s="23">
        <f>VLOOKUP(H38,$H$8:$J$97,3,FALSE)</f>
        <v>22</v>
      </c>
      <c r="H38" s="29" t="s">
        <v>77</v>
      </c>
      <c r="I38" s="30" t="s">
        <v>56</v>
      </c>
      <c r="J38" s="31">
        <v>22</v>
      </c>
    </row>
    <row r="39" ht="24">
      <c r="A39" s="21">
        <f t="shared" si="0"/>
        <v>32</v>
      </c>
      <c r="B39" s="27" t="s">
        <v>79</v>
      </c>
      <c r="C39" s="18" t="s">
        <v>80</v>
      </c>
      <c r="D39" s="28" t="s">
        <v>56</v>
      </c>
      <c r="E39" s="23">
        <f>VLOOKUP(H39,$H$8:$J$97,3,FALSE)</f>
        <v>6</v>
      </c>
      <c r="H39" s="29" t="s">
        <v>79</v>
      </c>
      <c r="I39" s="30" t="s">
        <v>56</v>
      </c>
      <c r="J39" s="31">
        <v>6</v>
      </c>
    </row>
    <row r="40" ht="60">
      <c r="A40" s="21">
        <f t="shared" si="0"/>
        <v>33</v>
      </c>
      <c r="B40" s="27" t="s">
        <v>81</v>
      </c>
      <c r="C40" s="18" t="s">
        <v>186</v>
      </c>
      <c r="D40" s="28" t="s">
        <v>83</v>
      </c>
      <c r="E40" s="23">
        <f>VLOOKUP(H40,$H$8:$J$97,3,FALSE)</f>
        <v>154.56</v>
      </c>
      <c r="H40" s="29" t="s">
        <v>81</v>
      </c>
      <c r="I40" s="30" t="s">
        <v>83</v>
      </c>
      <c r="J40" s="31">
        <v>154.56</v>
      </c>
    </row>
    <row r="41" ht="84">
      <c r="A41" s="21">
        <f t="shared" si="0"/>
        <v>34</v>
      </c>
      <c r="B41" s="27" t="s">
        <v>84</v>
      </c>
      <c r="C41" s="18" t="s">
        <v>187</v>
      </c>
      <c r="D41" s="28" t="s">
        <v>14</v>
      </c>
      <c r="E41" s="23">
        <v>31.620000000000001</v>
      </c>
      <c r="H41" s="29" t="s">
        <v>84</v>
      </c>
      <c r="I41" s="30" t="s">
        <v>14</v>
      </c>
      <c r="J41" s="31" t="e">
        <v>#VALUE!</v>
      </c>
    </row>
    <row r="42" ht="41.25" customHeight="1">
      <c r="A42" s="21">
        <f t="shared" si="0"/>
        <v>35</v>
      </c>
      <c r="B42" s="27" t="s">
        <v>86</v>
      </c>
      <c r="C42" s="18" t="s">
        <v>188</v>
      </c>
      <c r="D42" s="28" t="s">
        <v>19</v>
      </c>
      <c r="E42" s="23">
        <f>VLOOKUP(H42,$H$8:$J$97,3,FALSE)</f>
        <v>0.68999999999999995</v>
      </c>
      <c r="H42" s="29" t="s">
        <v>86</v>
      </c>
      <c r="I42" s="30" t="s">
        <v>19</v>
      </c>
      <c r="J42" s="31">
        <v>0.68999999999999995</v>
      </c>
    </row>
    <row r="43" ht="24">
      <c r="A43" s="21">
        <f t="shared" si="0"/>
        <v>36</v>
      </c>
      <c r="B43" s="27" t="s">
        <v>87</v>
      </c>
      <c r="C43" s="18" t="s">
        <v>188</v>
      </c>
      <c r="D43" s="28" t="s">
        <v>19</v>
      </c>
      <c r="E43" s="23">
        <f>VLOOKUP(H43,$H$8:$J$97,3,FALSE)</f>
        <v>0.00046000000000000001</v>
      </c>
      <c r="H43" s="29" t="s">
        <v>87</v>
      </c>
      <c r="I43" s="30" t="s">
        <v>19</v>
      </c>
      <c r="J43" s="31">
        <v>0.00046000000000000001</v>
      </c>
    </row>
    <row r="44" ht="24">
      <c r="A44" s="21">
        <f t="shared" si="0"/>
        <v>37</v>
      </c>
      <c r="B44" s="27" t="s">
        <v>88</v>
      </c>
      <c r="C44" s="18" t="s">
        <v>189</v>
      </c>
      <c r="D44" s="28" t="s">
        <v>19</v>
      </c>
      <c r="E44" s="23">
        <v>0.13676199999999999</v>
      </c>
      <c r="H44" s="29" t="s">
        <v>88</v>
      </c>
      <c r="I44" s="30" t="s">
        <v>19</v>
      </c>
      <c r="J44" s="31">
        <v>0.068380999999999997</v>
      </c>
    </row>
    <row r="45" ht="36">
      <c r="A45" s="21">
        <f t="shared" si="0"/>
        <v>38</v>
      </c>
      <c r="B45" s="27" t="s">
        <v>90</v>
      </c>
      <c r="C45" s="18" t="s">
        <v>91</v>
      </c>
      <c r="D45" s="28" t="s">
        <v>56</v>
      </c>
      <c r="E45" s="23">
        <f>VLOOKUP(H45,$H$8:$J$97,3,FALSE)</f>
        <v>8</v>
      </c>
      <c r="H45" s="29" t="s">
        <v>90</v>
      </c>
      <c r="I45" s="30" t="s">
        <v>56</v>
      </c>
      <c r="J45" s="31">
        <v>8</v>
      </c>
    </row>
    <row r="46" ht="24">
      <c r="A46" s="21">
        <f t="shared" si="0"/>
        <v>39</v>
      </c>
      <c r="B46" s="27" t="s">
        <v>92</v>
      </c>
      <c r="C46" s="18" t="s">
        <v>93</v>
      </c>
      <c r="D46" s="28" t="s">
        <v>14</v>
      </c>
      <c r="E46" s="23">
        <f>VLOOKUP(H46,$H$8:$J$97,3,FALSE)</f>
        <v>27.995000000000001</v>
      </c>
      <c r="H46" s="29" t="s">
        <v>92</v>
      </c>
      <c r="I46" s="30" t="s">
        <v>14</v>
      </c>
      <c r="J46" s="31">
        <v>27.995000000000001</v>
      </c>
    </row>
    <row r="47" ht="24">
      <c r="A47" s="21">
        <f t="shared" si="0"/>
        <v>40</v>
      </c>
      <c r="B47" s="27" t="s">
        <v>94</v>
      </c>
      <c r="C47" s="18" t="s">
        <v>93</v>
      </c>
      <c r="D47" s="28" t="s">
        <v>14</v>
      </c>
      <c r="E47" s="23">
        <f>VLOOKUP(H47,$H$8:$J$97,3,FALSE)</f>
        <v>0.57489599999999996</v>
      </c>
      <c r="H47" s="29" t="s">
        <v>94</v>
      </c>
      <c r="I47" s="30" t="s">
        <v>14</v>
      </c>
      <c r="J47" s="31">
        <v>0.57489599999999996</v>
      </c>
    </row>
    <row r="48">
      <c r="A48" s="21">
        <f t="shared" si="0"/>
        <v>41</v>
      </c>
      <c r="B48" s="27" t="s">
        <v>95</v>
      </c>
      <c r="C48" s="18" t="s">
        <v>96</v>
      </c>
      <c r="D48" s="28" t="s">
        <v>83</v>
      </c>
      <c r="E48" s="23">
        <f>VLOOKUP(H48,$H$8:$J$97,3,FALSE)</f>
        <v>25.75</v>
      </c>
      <c r="H48" s="29" t="s">
        <v>95</v>
      </c>
      <c r="I48" s="30" t="s">
        <v>83</v>
      </c>
      <c r="J48" s="31">
        <v>25.75</v>
      </c>
    </row>
    <row r="49" ht="24">
      <c r="A49" s="21">
        <f t="shared" si="0"/>
        <v>42</v>
      </c>
      <c r="B49" s="27" t="s">
        <v>97</v>
      </c>
      <c r="C49" s="18" t="s">
        <v>190</v>
      </c>
      <c r="D49" s="28" t="s">
        <v>56</v>
      </c>
      <c r="E49" s="23">
        <f>VLOOKUP(H49,$H$8:$J$97,3,FALSE)</f>
        <v>2</v>
      </c>
      <c r="H49" s="29" t="s">
        <v>97</v>
      </c>
      <c r="I49" s="30" t="s">
        <v>56</v>
      </c>
      <c r="J49" s="31">
        <v>2</v>
      </c>
    </row>
    <row r="50" ht="24">
      <c r="A50" s="21">
        <f t="shared" si="0"/>
        <v>43</v>
      </c>
      <c r="B50" s="27" t="s">
        <v>99</v>
      </c>
      <c r="C50" s="18" t="s">
        <v>190</v>
      </c>
      <c r="D50" s="28" t="s">
        <v>56</v>
      </c>
      <c r="E50" s="23">
        <f>VLOOKUP(H50,$H$8:$J$97,3,FALSE)</f>
        <v>2</v>
      </c>
      <c r="H50" s="29" t="s">
        <v>99</v>
      </c>
      <c r="I50" s="30" t="s">
        <v>56</v>
      </c>
      <c r="J50" s="31">
        <v>2</v>
      </c>
    </row>
    <row r="51" ht="24">
      <c r="A51" s="21">
        <f t="shared" si="0"/>
        <v>44</v>
      </c>
      <c r="B51" s="27" t="s">
        <v>100</v>
      </c>
      <c r="C51" s="18" t="s">
        <v>190</v>
      </c>
      <c r="D51" s="28" t="s">
        <v>56</v>
      </c>
      <c r="E51" s="23">
        <f>VLOOKUP(H51,$H$8:$J$97,3,FALSE)</f>
        <v>2</v>
      </c>
      <c r="H51" s="29" t="s">
        <v>100</v>
      </c>
      <c r="I51" s="30" t="s">
        <v>56</v>
      </c>
      <c r="J51" s="31">
        <v>2</v>
      </c>
    </row>
    <row r="52" ht="48">
      <c r="A52" s="21">
        <f t="shared" si="0"/>
        <v>45</v>
      </c>
      <c r="B52" s="27" t="s">
        <v>101</v>
      </c>
      <c r="C52" s="18" t="s">
        <v>190</v>
      </c>
      <c r="D52" s="28" t="s">
        <v>56</v>
      </c>
      <c r="E52" s="23">
        <f>VLOOKUP(H52,$H$8:$J$97,3,FALSE)</f>
        <v>1</v>
      </c>
      <c r="H52" s="29" t="s">
        <v>101</v>
      </c>
      <c r="I52" s="30" t="s">
        <v>56</v>
      </c>
      <c r="J52" s="31">
        <v>1</v>
      </c>
    </row>
    <row r="53" ht="48">
      <c r="A53" s="21">
        <f t="shared" si="0"/>
        <v>46</v>
      </c>
      <c r="B53" s="27" t="s">
        <v>102</v>
      </c>
      <c r="C53" s="18" t="s">
        <v>190</v>
      </c>
      <c r="D53" s="28" t="s">
        <v>56</v>
      </c>
      <c r="E53" s="23">
        <f>VLOOKUP(H53,$H$8:$J$97,3,FALSE)</f>
        <v>1</v>
      </c>
      <c r="H53" s="29" t="s">
        <v>102</v>
      </c>
      <c r="I53" s="30" t="s">
        <v>56</v>
      </c>
      <c r="J53" s="31">
        <v>1</v>
      </c>
    </row>
    <row r="54" ht="24">
      <c r="A54" s="21">
        <f t="shared" si="0"/>
        <v>47</v>
      </c>
      <c r="B54" s="27" t="s">
        <v>103</v>
      </c>
      <c r="C54" s="18" t="s">
        <v>191</v>
      </c>
      <c r="D54" s="28" t="s">
        <v>19</v>
      </c>
      <c r="E54" s="23">
        <f>VLOOKUP(H54,$H$8:$J$97,3,FALSE)</f>
        <v>8.92e-05</v>
      </c>
      <c r="H54" s="29" t="s">
        <v>103</v>
      </c>
      <c r="I54" s="30" t="s">
        <v>19</v>
      </c>
      <c r="J54" s="31">
        <v>8.92e-05</v>
      </c>
    </row>
    <row r="55" ht="24">
      <c r="A55" s="21">
        <f t="shared" si="0"/>
        <v>48</v>
      </c>
      <c r="B55" s="27" t="s">
        <v>105</v>
      </c>
      <c r="C55" s="18" t="s">
        <v>104</v>
      </c>
      <c r="D55" s="28" t="s">
        <v>26</v>
      </c>
      <c r="E55" s="23">
        <f>VLOOKUP(H55,$H$8:$J$97,3,FALSE)</f>
        <v>15.199999999999999</v>
      </c>
      <c r="H55" s="29" t="s">
        <v>105</v>
      </c>
      <c r="I55" s="30" t="s">
        <v>26</v>
      </c>
      <c r="J55" s="31">
        <v>15.199999999999999</v>
      </c>
    </row>
    <row r="56" ht="24">
      <c r="A56" s="21">
        <f t="shared" si="0"/>
        <v>49</v>
      </c>
      <c r="B56" s="27" t="s">
        <v>106</v>
      </c>
      <c r="C56" s="18" t="s">
        <v>104</v>
      </c>
      <c r="D56" s="28" t="s">
        <v>26</v>
      </c>
      <c r="E56" s="23">
        <f>VLOOKUP(H56,$H$8:$J$97,3,FALSE)</f>
        <v>42.560000000000002</v>
      </c>
      <c r="H56" s="29" t="s">
        <v>106</v>
      </c>
      <c r="I56" s="30" t="s">
        <v>26</v>
      </c>
      <c r="J56" s="31">
        <v>42.560000000000002</v>
      </c>
    </row>
    <row r="57" ht="24">
      <c r="A57" s="21">
        <f t="shared" si="0"/>
        <v>50</v>
      </c>
      <c r="B57" s="27" t="s">
        <v>107</v>
      </c>
      <c r="C57" s="18" t="s">
        <v>104</v>
      </c>
      <c r="D57" s="28" t="s">
        <v>19</v>
      </c>
      <c r="E57" s="23">
        <f>VLOOKUP(H57,$H$8:$J$97,3,FALSE)</f>
        <v>0.1328</v>
      </c>
      <c r="H57" s="29" t="s">
        <v>107</v>
      </c>
      <c r="I57" s="30" t="s">
        <v>19</v>
      </c>
      <c r="J57" s="31">
        <v>0.1328</v>
      </c>
    </row>
    <row r="58" ht="24">
      <c r="A58" s="21">
        <f t="shared" si="0"/>
        <v>51</v>
      </c>
      <c r="B58" s="27" t="s">
        <v>108</v>
      </c>
      <c r="C58" s="18" t="s">
        <v>104</v>
      </c>
      <c r="D58" s="28" t="s">
        <v>19</v>
      </c>
      <c r="E58" s="23">
        <f>VLOOKUP(H58,$H$8:$J$97,3,FALSE)</f>
        <v>0.091200000000000003</v>
      </c>
      <c r="H58" s="29" t="s">
        <v>108</v>
      </c>
      <c r="I58" s="30" t="s">
        <v>19</v>
      </c>
      <c r="J58" s="31">
        <v>0.091200000000000003</v>
      </c>
    </row>
    <row r="59" ht="36">
      <c r="A59" s="21">
        <f t="shared" si="0"/>
        <v>52</v>
      </c>
      <c r="B59" s="27" t="s">
        <v>109</v>
      </c>
      <c r="C59" s="18" t="s">
        <v>110</v>
      </c>
      <c r="D59" s="28" t="s">
        <v>19</v>
      </c>
      <c r="E59" s="23">
        <f>VLOOKUP(H59,$H$8:$J$97,3,FALSE)</f>
        <v>0.26635999999999999</v>
      </c>
      <c r="H59" s="29" t="s">
        <v>109</v>
      </c>
      <c r="I59" s="30" t="s">
        <v>19</v>
      </c>
      <c r="J59" s="31">
        <v>0.26635999999999999</v>
      </c>
    </row>
    <row r="60">
      <c r="A60" s="21">
        <f t="shared" si="0"/>
        <v>53</v>
      </c>
      <c r="B60" s="27" t="s">
        <v>111</v>
      </c>
      <c r="C60" s="18" t="s">
        <v>192</v>
      </c>
      <c r="D60" s="28" t="s">
        <v>26</v>
      </c>
      <c r="E60" s="23">
        <f>VLOOKUP(H60,$H$8:$J$97,3,FALSE)</f>
        <v>26.604047399999999</v>
      </c>
      <c r="H60" s="29" t="s">
        <v>111</v>
      </c>
      <c r="I60" s="30" t="s">
        <v>26</v>
      </c>
      <c r="J60" s="31">
        <v>26.604047399999999</v>
      </c>
    </row>
    <row r="61">
      <c r="A61" s="21">
        <f t="shared" si="0"/>
        <v>54</v>
      </c>
      <c r="B61" s="27" t="s">
        <v>113</v>
      </c>
      <c r="C61" s="18" t="s">
        <v>193</v>
      </c>
      <c r="D61" s="28" t="s">
        <v>14</v>
      </c>
      <c r="E61" s="23">
        <f>VLOOKUP(H61,$H$8:$J$97,3,FALSE)</f>
        <v>0.90680000000000005</v>
      </c>
      <c r="H61" s="29" t="s">
        <v>113</v>
      </c>
      <c r="I61" s="30" t="s">
        <v>14</v>
      </c>
      <c r="J61" s="31">
        <v>0.90680000000000005</v>
      </c>
    </row>
    <row r="62">
      <c r="A62" s="21">
        <f t="shared" si="0"/>
        <v>55</v>
      </c>
      <c r="B62" s="27" t="s">
        <v>115</v>
      </c>
      <c r="C62" s="18" t="s">
        <v>193</v>
      </c>
      <c r="D62" s="28" t="s">
        <v>14</v>
      </c>
      <c r="E62" s="23">
        <f>VLOOKUP(H62,$H$8:$J$97,3,FALSE)</f>
        <v>4.0411099999999998</v>
      </c>
      <c r="H62" s="29" t="s">
        <v>115</v>
      </c>
      <c r="I62" s="30" t="s">
        <v>14</v>
      </c>
      <c r="J62" s="31">
        <v>4.0411099999999998</v>
      </c>
    </row>
    <row r="63" ht="60">
      <c r="A63" s="21">
        <f t="shared" si="0"/>
        <v>56</v>
      </c>
      <c r="B63" s="27" t="s">
        <v>116</v>
      </c>
      <c r="C63" s="18" t="s">
        <v>194</v>
      </c>
      <c r="D63" s="28" t="s">
        <v>19</v>
      </c>
      <c r="E63" s="23">
        <f>VLOOKUP(H63,$H$8:$J$97,3,FALSE)</f>
        <v>0.0014924000000000001</v>
      </c>
      <c r="H63" s="29" t="s">
        <v>116</v>
      </c>
      <c r="I63" s="30" t="s">
        <v>19</v>
      </c>
      <c r="J63" s="31">
        <v>0.0014924000000000001</v>
      </c>
    </row>
    <row r="64">
      <c r="A64" s="21">
        <f t="shared" si="0"/>
        <v>57</v>
      </c>
      <c r="B64" s="27" t="s">
        <v>118</v>
      </c>
      <c r="C64" s="18" t="s">
        <v>195</v>
      </c>
      <c r="D64" s="28" t="s">
        <v>19</v>
      </c>
      <c r="E64" s="23">
        <f>VLOOKUP(H64,$H$8:$J$97,3,FALSE)</f>
        <v>0.0017841999999999999</v>
      </c>
      <c r="H64" s="29" t="s">
        <v>118</v>
      </c>
      <c r="I64" s="30" t="s">
        <v>19</v>
      </c>
      <c r="J64" s="31">
        <v>0.0017841999999999999</v>
      </c>
    </row>
    <row r="65" ht="36">
      <c r="A65" s="21">
        <f t="shared" si="0"/>
        <v>58</v>
      </c>
      <c r="B65" s="27" t="s">
        <v>196</v>
      </c>
      <c r="C65" s="18" t="s">
        <v>197</v>
      </c>
      <c r="D65" s="28" t="s">
        <v>56</v>
      </c>
      <c r="E65" s="23">
        <f>VLOOKUP(H65,$H$8:$J$97,3,FALSE)</f>
        <v>1.8355999999999999</v>
      </c>
      <c r="H65" s="29" t="s">
        <v>196</v>
      </c>
      <c r="I65" s="30" t="s">
        <v>56</v>
      </c>
      <c r="J65" s="31">
        <v>1.8355999999999999</v>
      </c>
    </row>
    <row r="66">
      <c r="A66" s="21">
        <f t="shared" si="0"/>
        <v>59</v>
      </c>
      <c r="B66" s="27" t="s">
        <v>120</v>
      </c>
      <c r="C66" s="18" t="s">
        <v>198</v>
      </c>
      <c r="D66" s="28" t="s">
        <v>83</v>
      </c>
      <c r="E66" s="23">
        <f>VLOOKUP(H66,$H$8:$J$97,3,FALSE)</f>
        <v>380.42000000000002</v>
      </c>
      <c r="H66" s="29" t="s">
        <v>120</v>
      </c>
      <c r="I66" s="30" t="s">
        <v>83</v>
      </c>
      <c r="J66" s="31">
        <v>380.42000000000002</v>
      </c>
    </row>
    <row r="67" ht="24">
      <c r="A67" s="21">
        <f t="shared" si="0"/>
        <v>60</v>
      </c>
      <c r="B67" s="27" t="s">
        <v>122</v>
      </c>
      <c r="C67" s="18" t="s">
        <v>199</v>
      </c>
      <c r="D67" s="28" t="s">
        <v>26</v>
      </c>
      <c r="E67" s="23">
        <f>VLOOKUP(H67,$H$8:$J$97,3,FALSE)</f>
        <v>3.4651999999999998</v>
      </c>
      <c r="H67" s="29" t="s">
        <v>122</v>
      </c>
      <c r="I67" s="30" t="s">
        <v>26</v>
      </c>
      <c r="J67" s="31">
        <v>3.4651999999999998</v>
      </c>
    </row>
    <row r="68">
      <c r="A68" s="21">
        <f t="shared" si="0"/>
        <v>61</v>
      </c>
      <c r="B68" s="27" t="s">
        <v>124</v>
      </c>
      <c r="C68" s="18" t="s">
        <v>200</v>
      </c>
      <c r="D68" s="28" t="s">
        <v>19</v>
      </c>
      <c r="E68" s="23">
        <f>VLOOKUP(H68,$H$8:$J$97,3,FALSE)</f>
        <v>48.491999999999997</v>
      </c>
      <c r="H68" s="29" t="s">
        <v>124</v>
      </c>
      <c r="I68" s="30" t="s">
        <v>19</v>
      </c>
      <c r="J68" s="31">
        <v>48.491999999999997</v>
      </c>
    </row>
    <row r="69">
      <c r="A69" s="21">
        <f t="shared" si="0"/>
        <v>62</v>
      </c>
      <c r="B69" s="27" t="s">
        <v>126</v>
      </c>
      <c r="C69" s="18" t="s">
        <v>200</v>
      </c>
      <c r="D69" s="28" t="s">
        <v>19</v>
      </c>
      <c r="E69" s="23">
        <f>VLOOKUP(H69,$H$8:$J$97,3,FALSE)</f>
        <v>50.313000000000002</v>
      </c>
      <c r="H69" s="29" t="s">
        <v>126</v>
      </c>
      <c r="I69" s="30" t="s">
        <v>19</v>
      </c>
      <c r="J69" s="31">
        <v>50.313000000000002</v>
      </c>
    </row>
    <row r="70" ht="24">
      <c r="A70" s="21">
        <f t="shared" si="0"/>
        <v>63</v>
      </c>
      <c r="B70" s="27" t="s">
        <v>127</v>
      </c>
      <c r="C70" s="18" t="s">
        <v>128</v>
      </c>
      <c r="D70" s="28" t="s">
        <v>14</v>
      </c>
      <c r="E70" s="23">
        <f>VLOOKUP(H70,$H$8:$J$97,3,FALSE)</f>
        <v>209.1918</v>
      </c>
      <c r="H70" s="29" t="s">
        <v>127</v>
      </c>
      <c r="I70" s="30" t="s">
        <v>14</v>
      </c>
      <c r="J70" s="31">
        <v>209.1918</v>
      </c>
    </row>
    <row r="71" ht="24">
      <c r="A71" s="21">
        <f t="shared" si="0"/>
        <v>64</v>
      </c>
      <c r="B71" s="27" t="s">
        <v>129</v>
      </c>
      <c r="C71" s="18" t="s">
        <v>128</v>
      </c>
      <c r="D71" s="28" t="s">
        <v>14</v>
      </c>
      <c r="E71" s="23">
        <f>VLOOKUP(H71,$H$8:$J$97,3,FALSE)</f>
        <v>10.1592</v>
      </c>
      <c r="H71" s="29" t="s">
        <v>129</v>
      </c>
      <c r="I71" s="30" t="s">
        <v>14</v>
      </c>
      <c r="J71" s="31">
        <v>10.1592</v>
      </c>
    </row>
    <row r="72">
      <c r="A72" s="21">
        <f t="shared" si="0"/>
        <v>65</v>
      </c>
      <c r="B72" s="27" t="s">
        <v>130</v>
      </c>
      <c r="C72" s="18" t="s">
        <v>131</v>
      </c>
      <c r="D72" s="28" t="s">
        <v>14</v>
      </c>
      <c r="E72" s="23">
        <f>VLOOKUP(H72,$H$8:$J$97,3,FALSE)</f>
        <v>1223.3099999999999</v>
      </c>
      <c r="H72" s="29" t="s">
        <v>130</v>
      </c>
      <c r="I72" s="30" t="s">
        <v>14</v>
      </c>
      <c r="J72" s="31">
        <v>1223.3099999999999</v>
      </c>
    </row>
    <row r="73" ht="24">
      <c r="A73" s="21">
        <f t="shared" ref="A73:A97" si="1">A72+1</f>
        <v>66</v>
      </c>
      <c r="B73" s="27" t="s">
        <v>132</v>
      </c>
      <c r="C73" s="18" t="s">
        <v>133</v>
      </c>
      <c r="D73" s="28" t="s">
        <v>19</v>
      </c>
      <c r="E73" s="23">
        <f>VLOOKUP(H73,$H$8:$J$97,3,FALSE)</f>
        <v>1.4216599999999999</v>
      </c>
      <c r="H73" s="29" t="s">
        <v>132</v>
      </c>
      <c r="I73" s="30" t="s">
        <v>19</v>
      </c>
      <c r="J73" s="31">
        <v>1.4216599999999999</v>
      </c>
    </row>
    <row r="74" ht="24">
      <c r="A74" s="21">
        <f t="shared" si="1"/>
        <v>67</v>
      </c>
      <c r="B74" s="27" t="s">
        <v>134</v>
      </c>
      <c r="C74" s="18" t="s">
        <v>133</v>
      </c>
      <c r="D74" s="28" t="s">
        <v>19</v>
      </c>
      <c r="E74" s="23">
        <f>VLOOKUP(H74,$H$8:$J$97,3,FALSE)</f>
        <v>4.2312000000000003</v>
      </c>
      <c r="H74" s="29" t="s">
        <v>134</v>
      </c>
      <c r="I74" s="30" t="s">
        <v>19</v>
      </c>
      <c r="J74" s="31">
        <v>4.2312000000000003</v>
      </c>
    </row>
    <row r="75" ht="24">
      <c r="A75" s="21">
        <f t="shared" si="1"/>
        <v>68</v>
      </c>
      <c r="B75" s="27" t="s">
        <v>135</v>
      </c>
      <c r="C75" s="18" t="s">
        <v>133</v>
      </c>
      <c r="D75" s="28" t="s">
        <v>19</v>
      </c>
      <c r="E75" s="23">
        <f>VLOOKUP(H75,$H$8:$J$97,3,FALSE)</f>
        <v>0.041599999999999998</v>
      </c>
      <c r="H75" s="29" t="s">
        <v>135</v>
      </c>
      <c r="I75" s="30" t="s">
        <v>19</v>
      </c>
      <c r="J75" s="31">
        <v>0.041599999999999998</v>
      </c>
    </row>
    <row r="76" ht="24">
      <c r="A76" s="21">
        <f t="shared" si="1"/>
        <v>69</v>
      </c>
      <c r="B76" s="27" t="s">
        <v>136</v>
      </c>
      <c r="C76" s="18" t="s">
        <v>133</v>
      </c>
      <c r="D76" s="28" t="s">
        <v>19</v>
      </c>
      <c r="E76" s="23">
        <f>VLOOKUP(H76,$H$8:$J$97,3,FALSE)</f>
        <v>4.0491000000000001</v>
      </c>
      <c r="H76" s="29" t="s">
        <v>136</v>
      </c>
      <c r="I76" s="30" t="s">
        <v>19</v>
      </c>
      <c r="J76" s="31">
        <v>4.0491000000000001</v>
      </c>
    </row>
    <row r="77" ht="24">
      <c r="A77" s="21">
        <f t="shared" si="1"/>
        <v>70</v>
      </c>
      <c r="B77" s="27" t="s">
        <v>137</v>
      </c>
      <c r="C77" s="18" t="s">
        <v>133</v>
      </c>
      <c r="D77" s="28" t="s">
        <v>19</v>
      </c>
      <c r="E77" s="23">
        <f>VLOOKUP(H77,$H$8:$J$97,3,FALSE)</f>
        <v>4.1490999999999998</v>
      </c>
      <c r="H77" s="29" t="s">
        <v>137</v>
      </c>
      <c r="I77" s="30" t="s">
        <v>19</v>
      </c>
      <c r="J77" s="31">
        <v>4.1490999999999998</v>
      </c>
    </row>
    <row r="78" ht="24">
      <c r="A78" s="21">
        <f t="shared" si="1"/>
        <v>71</v>
      </c>
      <c r="B78" s="27" t="s">
        <v>138</v>
      </c>
      <c r="C78" s="18" t="s">
        <v>133</v>
      </c>
      <c r="D78" s="28" t="s">
        <v>19</v>
      </c>
      <c r="E78" s="23">
        <f>VLOOKUP(H78,$H$8:$J$97,3,FALSE)</f>
        <v>0.29899999999999999</v>
      </c>
      <c r="H78" s="29" t="s">
        <v>138</v>
      </c>
      <c r="I78" s="30" t="s">
        <v>19</v>
      </c>
      <c r="J78" s="31">
        <v>0.29899999999999999</v>
      </c>
    </row>
    <row r="79" ht="36">
      <c r="A79" s="21">
        <f t="shared" si="1"/>
        <v>72</v>
      </c>
      <c r="B79" s="27" t="s">
        <v>141</v>
      </c>
      <c r="C79" s="18" t="s">
        <v>201</v>
      </c>
      <c r="D79" s="28" t="s">
        <v>83</v>
      </c>
      <c r="E79" s="23">
        <f>VLOOKUP(H79,$H$8:$J$97,3,FALSE)</f>
        <v>380.42000000000002</v>
      </c>
      <c r="H79" s="29" t="s">
        <v>141</v>
      </c>
      <c r="I79" s="30" t="s">
        <v>83</v>
      </c>
      <c r="J79" s="31">
        <v>380.42000000000002</v>
      </c>
    </row>
    <row r="80">
      <c r="A80" s="21">
        <f t="shared" si="1"/>
        <v>73</v>
      </c>
      <c r="B80" s="27" t="s">
        <v>143</v>
      </c>
      <c r="C80" s="18" t="s">
        <v>144</v>
      </c>
      <c r="D80" s="28" t="s">
        <v>19</v>
      </c>
      <c r="E80" s="23">
        <f>VLOOKUP(H80,$H$8:$J$97,3,FALSE)</f>
        <v>0.1610798</v>
      </c>
      <c r="H80" s="29" t="s">
        <v>143</v>
      </c>
      <c r="I80" s="30" t="s">
        <v>19</v>
      </c>
      <c r="J80" s="31">
        <v>0.1610798</v>
      </c>
    </row>
    <row r="81" ht="48">
      <c r="A81" s="21">
        <f t="shared" si="1"/>
        <v>74</v>
      </c>
      <c r="B81" s="27" t="s">
        <v>145</v>
      </c>
      <c r="C81" s="18" t="s">
        <v>202</v>
      </c>
      <c r="D81" s="28" t="s">
        <v>71</v>
      </c>
      <c r="E81" s="23">
        <f>VLOOKUP(H81,$H$8:$J$97,3,FALSE)</f>
        <v>2</v>
      </c>
      <c r="H81" s="29" t="s">
        <v>145</v>
      </c>
      <c r="I81" s="30" t="s">
        <v>71</v>
      </c>
      <c r="J81" s="31">
        <v>2</v>
      </c>
    </row>
    <row r="82" ht="48">
      <c r="A82" s="21">
        <f t="shared" si="1"/>
        <v>75</v>
      </c>
      <c r="B82" s="27" t="s">
        <v>147</v>
      </c>
      <c r="C82" s="18" t="s">
        <v>202</v>
      </c>
      <c r="D82" s="28" t="s">
        <v>71</v>
      </c>
      <c r="E82" s="23">
        <f>VLOOKUP(H82,$H$8:$J$97,3,FALSE)</f>
        <v>4</v>
      </c>
      <c r="H82" s="29" t="s">
        <v>147</v>
      </c>
      <c r="I82" s="30" t="s">
        <v>71</v>
      </c>
      <c r="J82" s="31">
        <v>4</v>
      </c>
    </row>
    <row r="83" ht="36">
      <c r="A83" s="21">
        <f t="shared" si="1"/>
        <v>76</v>
      </c>
      <c r="B83" s="27" t="s">
        <v>149</v>
      </c>
      <c r="C83" s="18" t="s">
        <v>146</v>
      </c>
      <c r="D83" s="28" t="s">
        <v>71</v>
      </c>
      <c r="E83" s="23">
        <f>VLOOKUP(H83,$H$8:$J$97,3,FALSE)</f>
        <v>2</v>
      </c>
      <c r="H83" s="29" t="s">
        <v>149</v>
      </c>
      <c r="I83" s="30" t="s">
        <v>71</v>
      </c>
      <c r="J83" s="31">
        <v>2</v>
      </c>
    </row>
    <row r="84">
      <c r="A84" s="21">
        <f t="shared" si="1"/>
        <v>77</v>
      </c>
      <c r="B84" s="27" t="s">
        <v>150</v>
      </c>
      <c r="C84" s="18" t="s">
        <v>151</v>
      </c>
      <c r="D84" s="28" t="s">
        <v>26</v>
      </c>
      <c r="E84" s="23">
        <f>VLOOKUP(H84,$H$8:$J$97,3,FALSE)</f>
        <v>0.23247000000000001</v>
      </c>
      <c r="H84" s="29" t="s">
        <v>150</v>
      </c>
      <c r="I84" s="30" t="s">
        <v>26</v>
      </c>
      <c r="J84" s="31">
        <v>0.23247000000000001</v>
      </c>
    </row>
    <row r="85" ht="36">
      <c r="A85" s="21">
        <f t="shared" si="1"/>
        <v>78</v>
      </c>
      <c r="B85" s="27" t="s">
        <v>152</v>
      </c>
      <c r="C85" s="18" t="s">
        <v>153</v>
      </c>
      <c r="D85" s="28" t="s">
        <v>19</v>
      </c>
      <c r="E85" s="23">
        <f>VLOOKUP(H85,$H$8:$J$97,3,FALSE)</f>
        <v>0.11</v>
      </c>
      <c r="H85" s="29" t="s">
        <v>152</v>
      </c>
      <c r="I85" s="30" t="s">
        <v>19</v>
      </c>
      <c r="J85" s="31">
        <v>0.11</v>
      </c>
    </row>
    <row r="86" ht="36">
      <c r="A86" s="21">
        <f t="shared" si="1"/>
        <v>79</v>
      </c>
      <c r="B86" s="27" t="s">
        <v>154</v>
      </c>
      <c r="C86" s="18" t="s">
        <v>153</v>
      </c>
      <c r="D86" s="28" t="s">
        <v>19</v>
      </c>
      <c r="E86" s="23">
        <f>VLOOKUP(H86,$H$8:$J$97,3,FALSE)</f>
        <v>0.26712000000000002</v>
      </c>
      <c r="H86" s="29" t="s">
        <v>154</v>
      </c>
      <c r="I86" s="30" t="s">
        <v>19</v>
      </c>
      <c r="J86" s="31">
        <v>0.26712000000000002</v>
      </c>
    </row>
    <row r="87" ht="24">
      <c r="A87" s="21">
        <f t="shared" si="1"/>
        <v>80</v>
      </c>
      <c r="B87" s="27" t="s">
        <v>155</v>
      </c>
      <c r="C87" s="18" t="s">
        <v>156</v>
      </c>
      <c r="D87" s="28" t="s">
        <v>19</v>
      </c>
      <c r="E87" s="23">
        <f>VLOOKUP(H87,$H$8:$J$97,3,FALSE)</f>
        <v>0.255</v>
      </c>
      <c r="H87" s="29" t="s">
        <v>155</v>
      </c>
      <c r="I87" s="30" t="s">
        <v>19</v>
      </c>
      <c r="J87" s="31">
        <v>0.255</v>
      </c>
    </row>
    <row r="88" ht="24">
      <c r="A88" s="21">
        <f t="shared" si="1"/>
        <v>81</v>
      </c>
      <c r="B88" s="27" t="s">
        <v>157</v>
      </c>
      <c r="C88" s="18" t="s">
        <v>156</v>
      </c>
      <c r="D88" s="28" t="s">
        <v>19</v>
      </c>
      <c r="E88" s="23">
        <f>VLOOKUP(H88,$H$8:$J$97,3,FALSE)</f>
        <v>0.0057689000000000004</v>
      </c>
      <c r="H88" s="29" t="s">
        <v>157</v>
      </c>
      <c r="I88" s="30" t="s">
        <v>19</v>
      </c>
      <c r="J88" s="31">
        <v>0.0057689000000000004</v>
      </c>
    </row>
    <row r="89" ht="24">
      <c r="A89" s="21">
        <f t="shared" si="1"/>
        <v>82</v>
      </c>
      <c r="B89" s="27" t="s">
        <v>158</v>
      </c>
      <c r="C89" s="18" t="s">
        <v>159</v>
      </c>
      <c r="D89" s="28" t="s">
        <v>14</v>
      </c>
      <c r="E89" s="23">
        <f>VLOOKUP(H89,$H$8:$J$97,3,FALSE)</f>
        <v>0.055818</v>
      </c>
      <c r="H89" s="29" t="s">
        <v>158</v>
      </c>
      <c r="I89" s="30" t="s">
        <v>14</v>
      </c>
      <c r="J89" s="31">
        <v>0.055818</v>
      </c>
    </row>
    <row r="90">
      <c r="A90" s="21">
        <f t="shared" si="1"/>
        <v>83</v>
      </c>
      <c r="B90" s="27" t="s">
        <v>160</v>
      </c>
      <c r="C90" s="18" t="s">
        <v>161</v>
      </c>
      <c r="D90" s="28" t="s">
        <v>83</v>
      </c>
      <c r="E90" s="23">
        <f>VLOOKUP(H90,$H$8:$J$97,3,FALSE)</f>
        <v>38.284199999999998</v>
      </c>
      <c r="H90" s="29" t="s">
        <v>160</v>
      </c>
      <c r="I90" s="30" t="s">
        <v>83</v>
      </c>
      <c r="J90" s="31">
        <v>38.284199999999998</v>
      </c>
    </row>
    <row r="91" ht="36">
      <c r="A91" s="21">
        <f t="shared" si="1"/>
        <v>84</v>
      </c>
      <c r="B91" s="27" t="s">
        <v>162</v>
      </c>
      <c r="C91" s="18" t="s">
        <v>163</v>
      </c>
      <c r="D91" s="28" t="s">
        <v>19</v>
      </c>
      <c r="E91" s="23">
        <f>VLOOKUP(H91,$H$8:$J$97,3,FALSE)</f>
        <v>0.073803499999999994</v>
      </c>
      <c r="H91" s="29" t="s">
        <v>162</v>
      </c>
      <c r="I91" s="30" t="s">
        <v>19</v>
      </c>
      <c r="J91" s="31">
        <v>0.073803499999999994</v>
      </c>
    </row>
    <row r="92" ht="36">
      <c r="A92" s="21">
        <f t="shared" si="1"/>
        <v>85</v>
      </c>
      <c r="B92" s="27" t="s">
        <v>164</v>
      </c>
      <c r="C92" s="18" t="s">
        <v>163</v>
      </c>
      <c r="D92" s="28" t="s">
        <v>26</v>
      </c>
      <c r="E92" s="23">
        <f>VLOOKUP(H92,$H$8:$J$97,3,FALSE)</f>
        <v>166.05799999999999</v>
      </c>
      <c r="H92" s="29" t="s">
        <v>164</v>
      </c>
      <c r="I92" s="30" t="s">
        <v>26</v>
      </c>
      <c r="J92" s="31">
        <v>166.05799999999999</v>
      </c>
    </row>
    <row r="93" ht="36">
      <c r="A93" s="21">
        <f t="shared" si="1"/>
        <v>86</v>
      </c>
      <c r="B93" s="27" t="s">
        <v>165</v>
      </c>
      <c r="C93" s="18" t="s">
        <v>163</v>
      </c>
      <c r="D93" s="28" t="s">
        <v>26</v>
      </c>
      <c r="E93" s="23">
        <f>VLOOKUP(H93,$H$8:$J$97,3,FALSE)</f>
        <v>14.800000000000001</v>
      </c>
      <c r="H93" s="29" t="s">
        <v>165</v>
      </c>
      <c r="I93" s="30" t="s">
        <v>26</v>
      </c>
      <c r="J93" s="31">
        <v>14.800000000000001</v>
      </c>
    </row>
    <row r="94" ht="36">
      <c r="A94" s="21">
        <f t="shared" si="1"/>
        <v>87</v>
      </c>
      <c r="B94" s="27" t="s">
        <v>166</v>
      </c>
      <c r="C94" s="18" t="s">
        <v>163</v>
      </c>
      <c r="D94" s="28" t="s">
        <v>26</v>
      </c>
      <c r="E94" s="23">
        <f>VLOOKUP(H94,$H$8:$J$97,3,FALSE)</f>
        <v>42.659799999999997</v>
      </c>
      <c r="H94" s="29" t="s">
        <v>166</v>
      </c>
      <c r="I94" s="30" t="s">
        <v>26</v>
      </c>
      <c r="J94" s="31">
        <v>42.659799999999997</v>
      </c>
    </row>
    <row r="95" ht="36">
      <c r="A95" s="21">
        <f t="shared" si="1"/>
        <v>88</v>
      </c>
      <c r="B95" s="27" t="s">
        <v>167</v>
      </c>
      <c r="C95" s="18" t="s">
        <v>163</v>
      </c>
      <c r="D95" s="28" t="s">
        <v>26</v>
      </c>
      <c r="E95" s="23">
        <f>VLOOKUP(H95,$H$8:$J$97,3,FALSE)</f>
        <v>42.9756</v>
      </c>
      <c r="H95" s="29" t="s">
        <v>167</v>
      </c>
      <c r="I95" s="30" t="s">
        <v>26</v>
      </c>
      <c r="J95" s="31">
        <v>42.9756</v>
      </c>
    </row>
    <row r="96">
      <c r="A96" s="21">
        <f t="shared" si="1"/>
        <v>89</v>
      </c>
      <c r="B96" s="27" t="s">
        <v>168</v>
      </c>
      <c r="C96" s="18" t="s">
        <v>33</v>
      </c>
      <c r="D96" s="28" t="s">
        <v>169</v>
      </c>
      <c r="E96" s="23">
        <f>VLOOKUP(H96,$H$8:$J$97,3,FALSE)</f>
        <v>120.7305741</v>
      </c>
      <c r="H96" s="29" t="s">
        <v>168</v>
      </c>
      <c r="I96" s="30" t="s">
        <v>169</v>
      </c>
      <c r="J96" s="31">
        <v>120.7305741</v>
      </c>
    </row>
    <row r="97">
      <c r="A97" s="21">
        <f t="shared" si="1"/>
        <v>90</v>
      </c>
      <c r="B97" s="27" t="s">
        <v>170</v>
      </c>
      <c r="C97" s="18" t="s">
        <v>171</v>
      </c>
      <c r="D97" s="28" t="s">
        <v>19</v>
      </c>
      <c r="E97" s="23">
        <f>VLOOKUP(H97,$H$8:$J$97,3,FALSE)</f>
        <v>0.0014945</v>
      </c>
      <c r="H97" s="29" t="s">
        <v>170</v>
      </c>
      <c r="I97" s="30" t="s">
        <v>19</v>
      </c>
      <c r="J97" s="31">
        <v>0.0014945</v>
      </c>
    </row>
    <row r="98" ht="12.75">
      <c r="E98" s="4"/>
    </row>
    <row r="99" ht="12.75">
      <c r="E99" s="4"/>
    </row>
    <row r="100">
      <c r="A100" s="25"/>
      <c r="B100" s="7"/>
      <c r="C100" s="7"/>
      <c r="D100" s="6"/>
      <c r="E100" s="26"/>
    </row>
    <row r="101" ht="12.75">
      <c r="E101" s="4"/>
    </row>
  </sheetData>
  <mergeCells count="3">
    <mergeCell ref="A1:E1"/>
    <mergeCell ref="A4:E4"/>
    <mergeCell ref="A5:E5"/>
  </mergeCells>
  <printOptions headings="0" gridLines="0"/>
  <pageMargins left="0.78740157480314954" right="0.39370078740157477" top="0.39370078740157477" bottom="0.39370078740157477" header="0.35433070866141736" footer="0.19685039370078738"/>
  <pageSetup paperSize="9" scale="100" fitToWidth="1" fitToHeight="0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Р7-Офис/2025.2.2.832</Application>
  <Company>Grand Ltd.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Кауров</dc:creator>
  <cp:lastModifiedBy>dolzhenko_ms</cp:lastModifiedBy>
  <cp:revision>13</cp:revision>
  <dcterms:created xsi:type="dcterms:W3CDTF">2002-03-15T05:20:46Z</dcterms:created>
  <dcterms:modified xsi:type="dcterms:W3CDTF">2026-02-10T03:35:46Z</dcterms:modified>
</cp:coreProperties>
</file>